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<sst xmlns="http://schemas.openxmlformats.org/spreadsheetml/2006/main" count="1169" uniqueCount="478">
  <si>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</si>
  <si>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</si>
  <si>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</si>
  <si>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</si>
  <si>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</si>
  <si>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</si>
  <si>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</si>
  <si>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</si>
  <si>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</si>
  <si>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</si>
  <si>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</si>
  <si>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</si>
  <si>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</si>
  <si>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</si>
  <si>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</si>
  <si>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</si>
  <si>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</si>
  <si>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</si>
  <si>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</si>
  <si>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</si>
  <si>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</si>
  <si>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</si>
  <si>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</si>
  <si>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</si>
  <si>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</si>
  <si>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</si>
  <si>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</si>
  <si>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</si>
  <si>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</si>
  <si>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</si>
  <si>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</si>
  <si>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</si>
  <si>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</si>
  <si>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</si>
  <si>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</si>
  <si>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</si>
  <si>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</si>
  <si>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</si>
  <si>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</si>
  <si>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</si>
  <si>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</si>
  <si>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</si>
  <si>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</si>
  <si>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</si>
  <si>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</si>
  <si>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</si>
  <si>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</si>
  <si>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</si>
  <si>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</si>
  <si>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</si>
  <si>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</si>
  <si>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</si>
  <si>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</si>
  <si>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</si>
  <si>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</si>
  <si>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</si>
  <si>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</si>
  <si>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</si>
  <si>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</si>
  <si>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</si>
  <si>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</si>
  <si>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</si>
  <si>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</si>
  <si>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</si>
  <si>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</si>
  <si>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</si>
  <si>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</si>
  <si>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</si>
  <si>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</si>
  <si>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</si>
  <si>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</si>
  <si>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</si>
  <si>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</si>
  <si>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</si>
  <si>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</si>
  <si>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</si>
  <si>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</si>
  <si>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</si>
  <si>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</si>
  <si>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</si>
  <si>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</si>
  <si>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</si>
  <si>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</si>
  <si>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</si>
  <si>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</si>
  <si>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</si>
  <si>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</si>
  <si>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</si>
  <si>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</si>
  <si>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</si>
  <si>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</si>
  <si>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</si>
  <si>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</si>
  <si>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</si>
  <si>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</si>
  <si>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</si>
  <si>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</si>
  <si>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</si>
  <si>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</si>
  <si>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</si>
  <si>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</si>
  <si>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</si>
  <si>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</si>
  <si>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</si>
  <si>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</si>
  <si>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</si>
  <si>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</si>
  <si>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</si>
  <si>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</si>
  <si>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</si>
  <si>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</si>
  <si>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</si>
  <si>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</si>
  <si>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</si>
  <si>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</si>
  <si>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</si>
  <si>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</si>
  <si>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</si>
  <si>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</si>
  <si>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</si>
  <si>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</si>
  <si>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</si>
  <si>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</si>
  <si>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</si>
  <si>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</si>
  <si>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</si>
  <si>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</si>
  <si>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</si>
  <si>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</si>
  <si>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</si>
  <si>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</si>
  <si>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</si>
  <si>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</si>
  <si>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</si>
  <si>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</si>
  <si>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</si>
  <si>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</si>
  <si>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</si>
  <si>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</si>
  <si>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</si>
  <si>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</si>
  <si>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</si>
  <si>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</si>
  <si>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</si>
  <si>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</si>
  <si>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</si>
  <si>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</si>
  <si>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</si>
  <si>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</si>
  <si>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</si>
  <si>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</si>
  <si>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</si>
  <si>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</si>
  <si>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</si>
  <si>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</si>
  <si>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</si>
  <si>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</si>
  <si>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</si>
  <si>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</si>
  <si>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</si>
  <si>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</si>
  <si>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</si>
  <si>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</si>
  <si>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</si>
  <si>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</si>
  <si>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</si>
  <si>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</si>
  <si>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</si>
  <si>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</si>
  <si>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</si>
  <si>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</si>
  <si>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</si>
  <si>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</si>
  <si>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</si>
  <si>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</si>
  <si>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</si>
  <si>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</si>
  <si>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</si>
  <si>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</si>
  <si>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</si>
  <si>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</si>
  <si>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</si>
  <si>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</si>
  <si>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</si>
  <si>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</si>
  <si>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</si>
  <si>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</si>
  <si>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</si>
  <si>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</si>
  <si>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</si>
  <si>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</si>
  <si>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</si>
  <si>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</si>
  <si>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</si>
  <si>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</si>
  <si>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</si>
  <si>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</si>
  <si>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</si>
  <si>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</si>
  <si>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</si>
  <si>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</si>
  <si>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</si>
  <si>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</si>
  <si>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</si>
  <si>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</si>
  <si>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</si>
  <si>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</si>
  <si>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</si>
  <si>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</si>
  <si>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</si>
  <si>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</si>
  <si>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</si>
  <si>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</si>
  <si>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</si>
  <si>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</si>
  <si>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</si>
  <si>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</si>
  <si>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</si>
  <si>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</si>
  <si>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</si>
  <si>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</si>
  <si>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</si>
  <si>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</si>
  <si>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</si>
  <si>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</si>
  <si>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</si>
  <si>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</si>
  <si>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</si>
  <si>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</si>
  <si>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</si>
  <si>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</si>
  <si>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</si>
  <si>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</si>
  <si>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</si>
  <si>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</si>
  <si>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</si>
  <si>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</si>
  <si>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</si>
  <si>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</si>
  <si>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</si>
  <si>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</si>
  <si>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</si>
  <si>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</si>
  <si>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</si>
  <si>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</si>
  <si>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</si>
  <si>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</si>
  <si>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</si>
  <si>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</si>
  <si>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</si>
  <si>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</si>
  <si>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</si>
  <si>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</si>
  <si>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</si>
  <si>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</si>
  <si>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</si>
  <si>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</si>
  <si>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</si>
  <si>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</si>
  <si>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</si>
  <si>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</si>
  <si>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</si>
  <si>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</si>
  <si>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</si>
  <si>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</si>
  <si>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</si>
  <si>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</si>
  <si>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</si>
  <si>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</si>
  <si>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</si>
  <si>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</si>
  <si>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</si>
  <si>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</si>
  <si>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</si>
  <si>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</si>
  <si>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</si>
  <si>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</si>
  <si>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</si>
  <si>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</si>
  <si>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</si>
  <si>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</si>
  <si>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</si>
  <si>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</si>
  <si>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</si>
  <si>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</si>
  <si>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</si>
  <si>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</si>
  <si>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</si>
  <si>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</si>
  <si>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</si>
  <si>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</si>
  <si>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</si>
  <si>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</si>
  <si>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</si>
  <si>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</si>
  <si>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</si>
  <si>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</si>
  <si>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</si>
  <si>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</si>
  <si>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</si>
  <si>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</si>
  <si>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</si>
  <si>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</si>
  <si>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</si>
  <si>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</si>
  <si>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</si>
  <si>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</si>
  <si>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</si>
  <si>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</si>
  <si>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</si>
  <si>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</si>
  <si>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</si>
  <si>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</si>
  <si>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</si>
  <si>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</si>
  <si>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</si>
  <si>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</si>
  <si>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</si>
  <si>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</si>
  <si>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</si>
  <si>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</si>
  <si>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</si>
  <si>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</si>
  <si>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</si>
  <si>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</si>
  <si>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</si>
  <si>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</si>
  <si>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</si>
  <si>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</si>
  <si>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</si>
  <si>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</si>
  <si>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</si>
  <si>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</si>
  <si>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</si>
  <si>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</si>
  <si>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</si>
  <si>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</si>
  <si>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</si>
  <si>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</si>
  <si>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</si>
  <si>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</si>
  <si>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</si>
  <si>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</si>
  <si>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</si>
  <si>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</si>
  <si>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</si>
  <si>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</si>
  <si>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</si>
  <si>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</si>
  <si>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</si>
  <si>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</si>
  <si>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</si>
  <si>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</si>
  <si>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</si>
  <si>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</si>
  <si>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</si>
  <si>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</si>
  <si>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</si>
  <si>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</si>
  <si>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</si>
  <si>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</si>
  <si>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</si>
  <si>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</si>
  <si>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</si>
  <si>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</si>
  <si>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</si>
  <si>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</si>
  <si>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</si>
  <si>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</si>
  <si>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</si>
  <si>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</si>
  <si>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</si>
  <si>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</si>
  <si>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</si>
  <si>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</si>
  <si>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</si>
  <si>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</si>
  <si>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</si>
  <si>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</si>
  <si>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</si>
  <si>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</si>
  <si>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</si>
  <si>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</si>
  <si>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</si>
  <si>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</si>
  <si>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</si>
  <si>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</si>
  <si>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</si>
  <si>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</si>
  <si>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</si>
  <si>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</si>
  <si>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</si>
  <si>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</si>
  <si>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</si>
  <si>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</si>
  <si>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</si>
  <si>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КОСМИЧЕСКИХ ИССЛЕДОВАНИЙ</t>
  </si>
  <si>
    <t>ММ_ПРИКЛАДНАЯ МАТЕМАТИКА И ИНФОРМАТИКА_КИ</t>
  </si>
  <si>
    <t>направление</t>
  </si>
  <si>
    <t>=</t>
  </si>
  <si>
    <t>БАЗ</t>
  </si>
  <si>
    <t>БАЗОВАЯ ЧАСТЬ</t>
  </si>
  <si>
    <t>Б-ОН</t>
  </si>
  <si>
    <t>Общенаучный</t>
  </si>
  <si>
    <t>Иностранный язык</t>
  </si>
  <si>
    <t>2,0</t>
  </si>
  <si>
    <t>Современная философия и методология науки</t>
  </si>
  <si>
    <t>История и методология прикладной математики и информатики</t>
  </si>
  <si>
    <t>Б-ОПД</t>
  </si>
  <si>
    <t>Общепрофессиональный</t>
  </si>
  <si>
    <t>Математическое моделирование сложных систем и процессов</t>
  </si>
  <si>
    <t xml:space="preserve">    Устройство и оборудование космических аппаратов</t>
  </si>
  <si>
    <t xml:space="preserve">    Общая физика и волновые процессы</t>
  </si>
  <si>
    <t>4,0</t>
  </si>
  <si>
    <t>3,0</t>
  </si>
  <si>
    <t xml:space="preserve">    Обработка и распознавание изображений</t>
  </si>
  <si>
    <t>Программное обеспечение современных вычислительных систем</t>
  </si>
  <si>
    <t xml:space="preserve">    Программирование</t>
  </si>
  <si>
    <t>1,2</t>
  </si>
  <si>
    <t xml:space="preserve">    Базы данных</t>
  </si>
  <si>
    <t>ВАРИА</t>
  </si>
  <si>
    <t>ВАРИАТИВНАЯ ЧАСТЬ</t>
  </si>
  <si>
    <t>В-ЕН</t>
  </si>
  <si>
    <t>Естественно-научный</t>
  </si>
  <si>
    <t>Межфакультетские курсы по выбору студента</t>
  </si>
  <si>
    <t>1,0</t>
  </si>
  <si>
    <t>В-ПД</t>
  </si>
  <si>
    <t>Профессиональный</t>
  </si>
  <si>
    <t>Управление космическими полётами для научных исследований</t>
  </si>
  <si>
    <t>Картографирование внеземных объектов (курс на иностранном языке)</t>
  </si>
  <si>
    <t>5,0</t>
  </si>
  <si>
    <t>Методы дистанционного зондирования растительного покрова Земли</t>
  </si>
  <si>
    <t>Физические основы работы систем дистанционного наблюдения Земли</t>
  </si>
  <si>
    <t>Системы дистанционного зондирования Земли: задачи, возможности и особенности</t>
  </si>
  <si>
    <t>Методы дистанционного зондирования для решения задач изучения и мониторинга водных объектов</t>
  </si>
  <si>
    <t>Космическое картографирование</t>
  </si>
  <si>
    <t>Дисциплины по выбору</t>
  </si>
  <si>
    <t>6,0</t>
  </si>
  <si>
    <t>3,3,4</t>
  </si>
  <si>
    <t>Методы построения информационных систем дистанционного мониторинга</t>
  </si>
  <si>
    <t>Методы построения базовых продуктов дистанционного зондирования Земли</t>
  </si>
  <si>
    <t>Пр_НИР</t>
  </si>
  <si>
    <t>Практики и научно-исследовательской работа</t>
  </si>
  <si>
    <t>Прак</t>
  </si>
  <si>
    <t>Практики</t>
  </si>
  <si>
    <t>преддипломная</t>
  </si>
  <si>
    <t>0,0</t>
  </si>
  <si>
    <t>Производственная практика</t>
  </si>
  <si>
    <t>НИР</t>
  </si>
  <si>
    <t>Научно-исследовательской работа</t>
  </si>
  <si>
    <t>Научно-исследовательская работа</t>
  </si>
  <si>
    <t>Спецсеминар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</si>
  <si>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</si>
  <si>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</si>
  <si>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</si>
  <si>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</si>
  <si>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магистерской программе</t>
  </si>
  <si>
    <t>ВР</t>
  </si>
  <si>
    <t>Выпускные работы и проекты</t>
  </si>
  <si>
    <t>Защита выпускной квалификационной работы</t>
  </si>
  <si>
    <t>22,0</t>
  </si>
  <si>
    <t>24,0</t>
  </si>
  <si>
    <t>20,0</t>
  </si>
  <si>
    <t>13,0</t>
  </si>
  <si>
    <t>30,0</t>
  </si>
  <si>
    <t>1,3</t>
  </si>
  <si>
    <t>120,0</t>
  </si>
  <si>
    <t xml:space="preserve">МАГИСТР                                                                                                                                                         </t>
  </si>
  <si>
    <t>01.04.02 "Прикладная математика и информатика"</t>
  </si>
  <si>
    <t xml:space="preserve">2 года              </t>
  </si>
  <si>
    <t xml:space="preserve">МП "Методы и технологии дистанционного зондирования Земли" </t>
  </si>
  <si>
    <t xml:space="preserve">  соответствует ОС_МГУ магистра по направлению 01.04.02 "Прикладная математика и информатика"</t>
  </si>
  <si>
    <t>* Научно-исследовательская работа проводится параллельно с теоретическим обучением.</t>
  </si>
  <si>
    <t>И.о. декана</t>
  </si>
  <si>
    <t>В. В. Сазонов</t>
  </si>
  <si>
    <t>Проректор Московского государственного университета</t>
  </si>
  <si>
    <t>профессор П.В. Вржещ</t>
  </si>
  <si>
    <t>факультета космических исследований МГУ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</si>
</sst>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7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5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7" fillId="0" borderId="8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5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84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4" fillId="0" borderId="55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85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2" t="s">
        <v>0</v>
      </c>
      <c r="B1" s="362"/>
      <c r="C1" s="362"/>
      <c r="D1" s="362"/>
      <c r="E1" s="362"/>
      <c r="F1" s="362"/>
      <c r="G1" s="362"/>
      <c r="H1" s="362"/>
      <c r="I1" s="362"/>
    </row>
    <row r="2" spans="1:9" s="1" customFormat="1" ht="15.75">
      <c r="A2" s="362" t="s">
        <v>1</v>
      </c>
      <c r="B2" s="362"/>
      <c r="C2" s="362"/>
      <c r="D2" s="362"/>
      <c r="E2" s="362"/>
      <c r="F2" s="362"/>
      <c r="G2" s="362"/>
      <c r="H2" s="362"/>
      <c r="I2" s="362"/>
    </row>
    <row r="3" spans="1:9" s="1" customFormat="1" ht="15.75">
      <c r="A3" s="362" t="s">
        <v>391</v>
      </c>
      <c r="B3" s="362"/>
      <c r="C3" s="362"/>
      <c r="D3" s="362"/>
      <c r="E3" s="362"/>
      <c r="F3" s="362"/>
      <c r="G3" s="362"/>
      <c r="H3" s="362"/>
      <c r="I3" s="362"/>
    </row>
    <row r="4" spans="1:9" s="1" customFormat="1" ht="20.25" customHeight="1" thickBot="1">
      <c r="A4" s="363" t="s">
        <v>11</v>
      </c>
      <c r="B4" s="363"/>
      <c r="C4" s="363"/>
      <c r="D4" s="363"/>
      <c r="E4" s="363"/>
      <c r="F4" s="363"/>
      <c r="G4" s="363"/>
      <c r="H4" s="363"/>
      <c r="I4" s="363"/>
    </row>
    <row r="5" spans="1:9" s="3" customFormat="1" ht="30" customHeight="1">
      <c r="A5" s="370" t="s">
        <v>9</v>
      </c>
      <c r="B5" s="371"/>
      <c r="C5" s="372"/>
      <c r="D5" s="369" t="s">
        <v>2</v>
      </c>
      <c r="E5" s="369"/>
      <c r="F5" s="376" t="s">
        <v>10</v>
      </c>
      <c r="G5" s="366" t="s">
        <v>3</v>
      </c>
      <c r="H5" s="367"/>
      <c r="I5" s="368"/>
    </row>
    <row r="6" spans="1:9" s="3" customFormat="1" ht="16.5" thickBot="1">
      <c r="A6" s="373"/>
      <c r="B6" s="374"/>
      <c r="C6" s="375"/>
      <c r="D6" s="4" t="s">
        <v>7</v>
      </c>
      <c r="E6" s="4" t="s">
        <v>8</v>
      </c>
      <c r="F6" s="377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4"/>
      <c r="D8" s="364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5"/>
      <c r="C10" s="365"/>
      <c r="D10" s="365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4" t="s">
        <v>161</v>
      </c>
      <c r="B3" s="594" t="s">
        <v>162</v>
      </c>
      <c r="C3" s="594" t="s">
        <v>163</v>
      </c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</row>
    <row r="4" spans="1:37" ht="12.75">
      <c r="A4" s="595"/>
      <c r="B4" s="594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</row>
    <row r="2" ht="12.75">
      <c r="A2" s="255"/>
    </row>
    <row r="3" spans="1:16" s="252" customFormat="1" ht="12.75">
      <c r="A3" s="596"/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4" t="s">
        <v>159</v>
      </c>
      <c r="B5" s="594" t="s">
        <v>160</v>
      </c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</row>
    <row r="6" spans="1:16" s="252" customFormat="1" ht="24.75" customHeight="1">
      <c r="A6" s="598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9" t="s">
        <v>389</v>
      </c>
      <c r="C2" s="599"/>
      <c r="D2" s="599"/>
      <c r="E2" s="599"/>
      <c r="F2" s="599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0"/>
      <c r="B2" s="592"/>
      <c r="C2" s="592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4" t="s">
        <v>166</v>
      </c>
      <c r="D1" s="594"/>
      <c r="E1" s="594"/>
      <c r="F1" s="594"/>
      <c r="G1" s="594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2" t="s">
        <v>243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</row>
    <row r="3" spans="1:12" ht="12.75">
      <c r="A3" s="299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4" t="s">
        <v>242</v>
      </c>
      <c r="B5" s="604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4" t="s">
        <v>244</v>
      </c>
      <c r="L5" s="604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1"/>
      <c r="L6" s="601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5" t="s">
        <v>164</v>
      </c>
      <c r="B2" s="607" t="s">
        <v>241</v>
      </c>
      <c r="C2" s="607"/>
      <c r="D2" s="607"/>
      <c r="E2" s="608" t="s">
        <v>233</v>
      </c>
      <c r="F2" s="609"/>
      <c r="G2" s="457"/>
      <c r="H2" s="607" t="s">
        <v>240</v>
      </c>
      <c r="I2" s="607"/>
    </row>
    <row r="3" spans="1:9" ht="69.75" customHeight="1">
      <c r="A3" s="606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4" t="s">
        <v>166</v>
      </c>
      <c r="D1" s="594"/>
      <c r="E1" s="594"/>
      <c r="F1" s="594"/>
      <c r="G1" s="594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7" t="s">
        <v>161</v>
      </c>
      <c r="B6" s="620" t="s">
        <v>208</v>
      </c>
      <c r="C6" s="617" t="s">
        <v>209</v>
      </c>
      <c r="D6" s="610" t="s">
        <v>175</v>
      </c>
      <c r="E6" s="594" t="s">
        <v>154</v>
      </c>
      <c r="F6" s="594"/>
      <c r="G6" s="620" t="s">
        <v>146</v>
      </c>
      <c r="H6" s="612" t="s">
        <v>178</v>
      </c>
      <c r="I6" s="614" t="s">
        <v>179</v>
      </c>
      <c r="J6" s="615"/>
      <c r="K6" s="615"/>
      <c r="L6" s="616"/>
      <c r="M6" s="617" t="s">
        <v>183</v>
      </c>
      <c r="N6" s="610" t="s">
        <v>139</v>
      </c>
    </row>
    <row r="7" spans="1:14" ht="12.75">
      <c r="A7" s="619"/>
      <c r="B7" s="619"/>
      <c r="C7" s="618"/>
      <c r="D7" s="613"/>
      <c r="E7" s="267" t="s">
        <v>176</v>
      </c>
      <c r="F7" s="267" t="s">
        <v>177</v>
      </c>
      <c r="G7" s="619"/>
      <c r="H7" s="613"/>
      <c r="I7" s="242" t="s">
        <v>180</v>
      </c>
      <c r="J7" s="242" t="s">
        <v>181</v>
      </c>
      <c r="K7" s="242" t="s">
        <v>182</v>
      </c>
      <c r="L7" s="242" t="s">
        <v>281</v>
      </c>
      <c r="M7" s="618"/>
      <c r="N7" s="611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2" t="s">
        <v>16</v>
      </c>
      <c r="B1" s="362"/>
      <c r="C1" s="362"/>
      <c r="D1" s="362"/>
      <c r="E1" s="362"/>
    </row>
    <row r="2" spans="1:5" s="1" customFormat="1" ht="24" customHeight="1">
      <c r="A2" s="378"/>
      <c r="B2" s="379"/>
      <c r="C2" s="379"/>
      <c r="D2" s="379"/>
      <c r="E2" s="379"/>
    </row>
    <row r="3" ht="10.5" customHeight="1" thickBot="1"/>
    <row r="4" spans="1:5" s="3" customFormat="1" ht="21" customHeight="1">
      <c r="A4" s="383" t="s">
        <v>15</v>
      </c>
      <c r="B4" s="376" t="s">
        <v>12</v>
      </c>
      <c r="C4" s="376" t="s">
        <v>13</v>
      </c>
      <c r="D4" s="369" t="s">
        <v>14</v>
      </c>
      <c r="E4" s="380"/>
    </row>
    <row r="5" spans="1:5" s="3" customFormat="1" ht="16.5" thickBot="1">
      <c r="A5" s="384"/>
      <c r="B5" s="385"/>
      <c r="C5" s="385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6"/>
      <c r="B7" s="387"/>
      <c r="C7" s="387"/>
      <c r="D7" s="387"/>
      <c r="E7" s="388"/>
    </row>
    <row r="8" spans="1:5" ht="12.75" customHeight="1">
      <c r="A8" s="16"/>
      <c r="B8" s="17"/>
      <c r="C8" s="10"/>
      <c r="D8" s="381"/>
      <c r="E8" s="382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7.2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1"/>
      <c r="B2" s="621"/>
      <c r="C2" s="621"/>
      <c r="D2" s="621"/>
      <c r="E2" s="621"/>
      <c r="F2" s="621"/>
      <c r="G2" s="621"/>
    </row>
    <row r="3" spans="1:7" ht="12.75">
      <c r="A3" s="621"/>
      <c r="B3" s="621"/>
      <c r="C3" s="621"/>
      <c r="D3" s="621"/>
      <c r="E3" s="621"/>
      <c r="F3" s="621"/>
      <c r="G3" s="621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3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1"/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3:12" ht="12.75" customHeight="1">
      <c r="C2" s="621"/>
      <c r="D2" s="621"/>
      <c r="E2" s="621"/>
      <c r="F2" s="621"/>
      <c r="G2" s="621"/>
      <c r="H2" s="621"/>
      <c r="I2" s="621"/>
      <c r="J2" s="621"/>
      <c r="K2" s="621"/>
      <c r="L2" s="621"/>
    </row>
    <row r="3" s="280" customFormat="1" ht="12.75" customHeight="1"/>
    <row r="4" spans="3:12" ht="12.75">
      <c r="C4" s="621" t="s">
        <v>216</v>
      </c>
      <c r="D4" s="621"/>
      <c r="E4" s="621"/>
      <c r="F4" s="621"/>
      <c r="G4" s="621"/>
      <c r="H4" s="621"/>
      <c r="I4" s="621"/>
      <c r="J4" s="621"/>
      <c r="K4" s="621"/>
      <c r="L4" s="621"/>
    </row>
    <row r="5" spans="1:13" ht="13.5" thickBot="1">
      <c r="A5" s="625"/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</row>
    <row r="6" spans="1:13" ht="13.5" thickBot="1">
      <c r="A6" s="622" t="s">
        <v>210</v>
      </c>
      <c r="B6" s="622" t="s">
        <v>137</v>
      </c>
      <c r="C6" s="627" t="s">
        <v>211</v>
      </c>
      <c r="D6" s="628" t="s">
        <v>235</v>
      </c>
      <c r="E6" s="628" t="s">
        <v>219</v>
      </c>
      <c r="F6" s="624"/>
      <c r="G6" s="624"/>
      <c r="H6" s="624"/>
      <c r="I6" s="633" t="s">
        <v>217</v>
      </c>
      <c r="J6" s="634"/>
      <c r="K6" s="624"/>
      <c r="L6" s="624"/>
      <c r="M6" s="624"/>
    </row>
    <row r="7" spans="1:13" ht="13.5" thickBot="1">
      <c r="A7" s="623"/>
      <c r="B7" s="626"/>
      <c r="C7" s="626"/>
      <c r="D7" s="629"/>
      <c r="E7" s="631"/>
      <c r="F7" s="624" t="s">
        <v>212</v>
      </c>
      <c r="G7" s="624"/>
      <c r="H7" s="624"/>
      <c r="I7" s="628" t="s">
        <v>218</v>
      </c>
      <c r="J7" s="628" t="s">
        <v>220</v>
      </c>
      <c r="K7" s="624" t="s">
        <v>212</v>
      </c>
      <c r="L7" s="624"/>
      <c r="M7" s="624"/>
    </row>
    <row r="8" spans="1:13" ht="73.5" customHeight="1" thickBot="1">
      <c r="A8" s="623"/>
      <c r="B8" s="626"/>
      <c r="C8" s="626"/>
      <c r="D8" s="630"/>
      <c r="E8" s="632"/>
      <c r="F8" s="278" t="s">
        <v>213</v>
      </c>
      <c r="G8" s="278" t="s">
        <v>214</v>
      </c>
      <c r="H8" s="278" t="s">
        <v>215</v>
      </c>
      <c r="I8" s="630"/>
      <c r="J8" s="63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5" t="s">
        <v>144</v>
      </c>
      <c r="B5" s="635"/>
      <c r="C5" s="635"/>
      <c r="D5" s="635"/>
      <c r="E5" s="635"/>
      <c r="F5" s="635"/>
      <c r="G5" s="635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1" t="s">
        <v>17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AM1" s="491" t="s">
        <v>393</v>
      </c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  <c r="BI1" s="491"/>
      <c r="BJ1" s="23"/>
    </row>
    <row r="2" spans="2:62" ht="14.25" customHeight="1">
      <c r="B2" s="463" t="s">
        <v>18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92" t="s">
        <v>19</v>
      </c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</row>
    <row r="3" spans="1:62" ht="29.25" customHeight="1">
      <c r="A3" s="389" t="s">
        <v>392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462" t="s">
        <v>20</v>
      </c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25"/>
      <c r="AK3" s="25"/>
      <c r="AL3" s="25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</row>
    <row r="4" spans="2:47" ht="15.75">
      <c r="B4" s="463" t="s">
        <v>21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AI4" s="25"/>
      <c r="AU4" s="25" t="s">
        <v>22</v>
      </c>
    </row>
    <row r="5" spans="2:63" ht="18.75" customHeight="1">
      <c r="B5" s="461" t="s">
        <v>23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107" t="s">
        <v>135</v>
      </c>
      <c r="AN5" s="454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</row>
    <row r="6" spans="14:63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136</v>
      </c>
      <c r="AN6" s="454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</row>
    <row r="7" spans="3:63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54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</row>
    <row r="8" spans="5:63" ht="18.75" customHeight="1">
      <c r="E8" s="25"/>
      <c r="G8" s="25"/>
      <c r="H8" s="467" t="s">
        <v>110</v>
      </c>
      <c r="I8" s="467"/>
      <c r="J8" s="467"/>
      <c r="K8" s="467"/>
      <c r="L8" s="46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4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</row>
    <row r="9" spans="2:63" ht="18.75" customHeight="1">
      <c r="B9" s="25"/>
      <c r="C9" s="25"/>
      <c r="D9" s="25"/>
      <c r="E9" s="448"/>
      <c r="F9" s="448"/>
      <c r="G9" s="25"/>
      <c r="H9" s="448"/>
      <c r="I9" s="448"/>
      <c r="J9" s="448"/>
      <c r="K9" s="448"/>
      <c r="L9" s="448"/>
      <c r="AJ9" s="25"/>
      <c r="AK9" s="25"/>
      <c r="AL9" s="25"/>
      <c r="AN9" s="454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9" t="s">
        <v>25</v>
      </c>
      <c r="W11" s="449"/>
      <c r="X11" s="449"/>
      <c r="Y11" s="449"/>
      <c r="Z11" s="449"/>
      <c r="AA11" s="449"/>
      <c r="AB11" s="449"/>
      <c r="AC11" s="449"/>
      <c r="AD11" s="449"/>
      <c r="AL11" s="27" t="s">
        <v>22</v>
      </c>
      <c r="AM11" s="27"/>
      <c r="BC11" s="494" t="s">
        <v>26</v>
      </c>
      <c r="BD11" s="494"/>
      <c r="BE11" s="494"/>
      <c r="BF11" s="494"/>
      <c r="BG11" s="494"/>
      <c r="BH11" s="494"/>
      <c r="BI11" s="494"/>
      <c r="BJ11" s="49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1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5" t="s">
        <v>40</v>
      </c>
      <c r="BD13" s="486" t="s">
        <v>41</v>
      </c>
      <c r="BE13" s="486" t="s">
        <v>42</v>
      </c>
      <c r="BF13" s="486" t="s">
        <v>43</v>
      </c>
      <c r="BG13" s="486" t="s">
        <v>44</v>
      </c>
      <c r="BH13" s="484" t="s">
        <v>45</v>
      </c>
      <c r="BI13" s="479" t="s">
        <v>46</v>
      </c>
      <c r="BJ13" s="479" t="s">
        <v>47</v>
      </c>
    </row>
    <row r="14" spans="2:62" ht="12.75">
      <c r="B14" s="432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6"/>
      <c r="BD14" s="487"/>
      <c r="BE14" s="487"/>
      <c r="BF14" s="487"/>
      <c r="BG14" s="487"/>
      <c r="BH14" s="441"/>
      <c r="BI14" s="480"/>
      <c r="BJ14" s="480"/>
    </row>
    <row r="15" spans="2:62" ht="12.75">
      <c r="B15" s="43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6"/>
      <c r="BD15" s="487"/>
      <c r="BE15" s="487"/>
      <c r="BF15" s="487"/>
      <c r="BG15" s="487"/>
      <c r="BH15" s="441"/>
      <c r="BI15" s="480"/>
      <c r="BJ15" s="480"/>
    </row>
    <row r="16" spans="2:62" ht="13.5" thickBot="1">
      <c r="B16" s="43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7"/>
      <c r="BD16" s="488"/>
      <c r="BE16" s="488"/>
      <c r="BF16" s="488"/>
      <c r="BG16" s="488"/>
      <c r="BH16" s="485"/>
      <c r="BI16" s="480"/>
      <c r="BJ16" s="481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0" t="s">
        <v>63</v>
      </c>
      <c r="AZ23" s="471"/>
      <c r="BA23" s="471"/>
      <c r="BB23" s="47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56" t="s">
        <v>111</v>
      </c>
      <c r="J25" s="457"/>
      <c r="L25" s="417" t="s">
        <v>65</v>
      </c>
      <c r="M25" s="417"/>
      <c r="N25" s="417"/>
      <c r="O25" s="417"/>
      <c r="Q25" s="163" t="s">
        <v>60</v>
      </c>
      <c r="R25" s="60"/>
      <c r="S25" s="417" t="s">
        <v>66</v>
      </c>
      <c r="T25" s="417"/>
      <c r="U25" s="417"/>
      <c r="V25" s="59"/>
      <c r="W25" s="49" t="s">
        <v>61</v>
      </c>
      <c r="Y25" s="417" t="s">
        <v>67</v>
      </c>
      <c r="Z25" s="417"/>
      <c r="AA25" s="417"/>
      <c r="AB25" s="59"/>
      <c r="AC25" s="49" t="s">
        <v>49</v>
      </c>
      <c r="AE25" s="417" t="s">
        <v>68</v>
      </c>
      <c r="AF25" s="417"/>
      <c r="AG25" s="41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1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8" t="s">
        <v>74</v>
      </c>
      <c r="AG27" s="419"/>
      <c r="AH27" s="419"/>
      <c r="AI27" s="419"/>
      <c r="AJ27" s="420"/>
      <c r="AK27" s="482" t="s">
        <v>75</v>
      </c>
      <c r="AL27" s="483"/>
      <c r="AM27" s="483"/>
      <c r="AN27" s="483"/>
      <c r="AO27" s="483"/>
      <c r="AP27" s="483"/>
      <c r="AQ27" s="483"/>
      <c r="AR27" s="483"/>
      <c r="AS27" s="518" t="s">
        <v>76</v>
      </c>
      <c r="AT27" s="518"/>
      <c r="AU27" s="518"/>
      <c r="AV27" s="518"/>
      <c r="AW27" s="518"/>
      <c r="AX27" s="518"/>
      <c r="AY27" s="476" t="s">
        <v>77</v>
      </c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1"/>
      <c r="AG28" s="422"/>
      <c r="AH28" s="422"/>
      <c r="AI28" s="422"/>
      <c r="AJ28" s="423"/>
      <c r="AK28" s="434" t="s">
        <v>78</v>
      </c>
      <c r="AL28" s="435"/>
      <c r="AM28" s="458" t="s">
        <v>79</v>
      </c>
      <c r="AN28" s="458"/>
      <c r="AO28" s="458"/>
      <c r="AP28" s="458"/>
      <c r="AQ28" s="458"/>
      <c r="AR28" s="458"/>
      <c r="AS28" s="489" t="s">
        <v>80</v>
      </c>
      <c r="AT28" s="489"/>
      <c r="AU28" s="489"/>
      <c r="AV28" s="490"/>
      <c r="AW28" s="515" t="s">
        <v>81</v>
      </c>
      <c r="AX28" s="51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0" t="s">
        <v>88</v>
      </c>
      <c r="AG29" s="451"/>
      <c r="AH29" s="452" t="s">
        <v>89</v>
      </c>
      <c r="AI29" s="451"/>
      <c r="AJ29" s="440" t="s">
        <v>90</v>
      </c>
      <c r="AK29" s="436"/>
      <c r="AL29" s="437"/>
      <c r="AM29" s="468" t="s">
        <v>91</v>
      </c>
      <c r="AN29" s="459"/>
      <c r="AO29" s="459" t="s">
        <v>92</v>
      </c>
      <c r="AP29" s="459"/>
      <c r="AQ29" s="459" t="s">
        <v>93</v>
      </c>
      <c r="AR29" s="459"/>
      <c r="AS29" s="459" t="s">
        <v>94</v>
      </c>
      <c r="AT29" s="459"/>
      <c r="AU29" s="459" t="s">
        <v>95</v>
      </c>
      <c r="AV29" s="459"/>
      <c r="AW29" s="516"/>
      <c r="AX29" s="51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2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6"/>
      <c r="AG30" s="437"/>
      <c r="AH30" s="453"/>
      <c r="AI30" s="437"/>
      <c r="AJ30" s="441"/>
      <c r="AK30" s="436"/>
      <c r="AL30" s="437"/>
      <c r="AM30" s="468"/>
      <c r="AN30" s="459"/>
      <c r="AO30" s="459"/>
      <c r="AP30" s="459"/>
      <c r="AQ30" s="459"/>
      <c r="AR30" s="459"/>
      <c r="AS30" s="459"/>
      <c r="AT30" s="459"/>
      <c r="AU30" s="459"/>
      <c r="AV30" s="459"/>
      <c r="AW30" s="516"/>
      <c r="AX30" s="516"/>
      <c r="AY30" s="473" t="s">
        <v>97</v>
      </c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6"/>
      <c r="AG31" s="437"/>
      <c r="AH31" s="453"/>
      <c r="AI31" s="437"/>
      <c r="AJ31" s="441"/>
      <c r="AK31" s="436"/>
      <c r="AL31" s="437"/>
      <c r="AM31" s="468"/>
      <c r="AN31" s="459"/>
      <c r="AO31" s="459"/>
      <c r="AP31" s="459"/>
      <c r="AQ31" s="459"/>
      <c r="AR31" s="459"/>
      <c r="AS31" s="459"/>
      <c r="AT31" s="459"/>
      <c r="AU31" s="459"/>
      <c r="AV31" s="459"/>
      <c r="AW31" s="516"/>
      <c r="AX31" s="51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6"/>
      <c r="AG32" s="437"/>
      <c r="AH32" s="453"/>
      <c r="AI32" s="437"/>
      <c r="AJ32" s="441"/>
      <c r="AK32" s="436"/>
      <c r="AL32" s="437"/>
      <c r="AM32" s="468"/>
      <c r="AN32" s="459"/>
      <c r="AO32" s="459"/>
      <c r="AP32" s="459"/>
      <c r="AQ32" s="459"/>
      <c r="AR32" s="459"/>
      <c r="AS32" s="459"/>
      <c r="AT32" s="459"/>
      <c r="AU32" s="459"/>
      <c r="AV32" s="459"/>
      <c r="AW32" s="516"/>
      <c r="AX32" s="51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8"/>
      <c r="AL33" s="439"/>
      <c r="AM33" s="469"/>
      <c r="AN33" s="460"/>
      <c r="AO33" s="460"/>
      <c r="AP33" s="460"/>
      <c r="AQ33" s="460"/>
      <c r="AR33" s="460"/>
      <c r="AS33" s="460"/>
      <c r="AT33" s="460"/>
      <c r="AU33" s="460"/>
      <c r="AV33" s="460"/>
      <c r="AW33" s="517"/>
      <c r="AX33" s="51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5"/>
      <c r="D36" s="429"/>
      <c r="E36" s="429"/>
      <c r="F36" s="444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30"/>
      <c r="AF36" s="446"/>
      <c r="AG36" s="443"/>
      <c r="AH36" s="442"/>
      <c r="AI36" s="443"/>
      <c r="AJ36" s="103"/>
      <c r="AK36" s="507">
        <f>SUM(AM36,AW36)</f>
        <v>0</v>
      </c>
      <c r="AL36" s="443"/>
      <c r="AM36" s="416">
        <f>SUM(AO36:AV36)</f>
        <v>0</v>
      </c>
      <c r="AN36" s="416"/>
      <c r="AO36" s="416"/>
      <c r="AP36" s="416"/>
      <c r="AQ36" s="416"/>
      <c r="AR36" s="416"/>
      <c r="AS36" s="416"/>
      <c r="AT36" s="416"/>
      <c r="AU36" s="416"/>
      <c r="AV36" s="416"/>
      <c r="AW36" s="446"/>
      <c r="AX36" s="51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9"/>
      <c r="D37" s="429"/>
      <c r="E37" s="429"/>
      <c r="F37" s="428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30"/>
      <c r="AF37" s="500"/>
      <c r="AG37" s="427"/>
      <c r="AH37" s="426"/>
      <c r="AI37" s="427"/>
      <c r="AJ37" s="86"/>
      <c r="AK37" s="424">
        <f>SUM(AM37,AW37)</f>
        <v>0</v>
      </c>
      <c r="AL37" s="425"/>
      <c r="AM37" s="413">
        <f>SUM(AO37:AV37)</f>
        <v>0</v>
      </c>
      <c r="AN37" s="413"/>
      <c r="AO37" s="413"/>
      <c r="AP37" s="413"/>
      <c r="AQ37" s="413"/>
      <c r="AR37" s="413"/>
      <c r="AS37" s="413"/>
      <c r="AT37" s="413"/>
      <c r="AU37" s="413"/>
      <c r="AV37" s="413"/>
      <c r="AW37" s="520"/>
      <c r="AX37" s="52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9">
        <f>SUM(AM38,AW38)</f>
        <v>0</v>
      </c>
      <c r="AL38" s="510"/>
      <c r="AM38" s="511">
        <f>SUM(AO38:AV38)</f>
        <v>0</v>
      </c>
      <c r="AN38" s="510"/>
      <c r="AO38" s="414"/>
      <c r="AP38" s="415"/>
      <c r="AQ38" s="414"/>
      <c r="AR38" s="415"/>
      <c r="AS38" s="414"/>
      <c r="AT38" s="415"/>
      <c r="AU38" s="414"/>
      <c r="AV38" s="415"/>
      <c r="AW38" s="414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1" t="s">
        <v>100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2">
        <f>SUM(AM40,AW40)</f>
        <v>0</v>
      </c>
      <c r="AL40" s="513"/>
      <c r="AM40" s="501">
        <f>SUM(AO40:AV40)</f>
        <v>0</v>
      </c>
      <c r="AN40" s="508"/>
      <c r="AO40" s="501"/>
      <c r="AP40" s="508"/>
      <c r="AQ40" s="501"/>
      <c r="AR40" s="508"/>
      <c r="AS40" s="501"/>
      <c r="AT40" s="508"/>
      <c r="AU40" s="501"/>
      <c r="AV40" s="508"/>
      <c r="AW40" s="501"/>
      <c r="AX40" s="502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4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7">
        <f>SUM(AM41,AW41)</f>
        <v>0</v>
      </c>
      <c r="AL41" s="408"/>
      <c r="AM41" s="411">
        <f>SUM(AO41:AV41)</f>
        <v>0</v>
      </c>
      <c r="AN41" s="412"/>
      <c r="AO41" s="411"/>
      <c r="AP41" s="412"/>
      <c r="AQ41" s="411"/>
      <c r="AR41" s="412"/>
      <c r="AS41" s="411"/>
      <c r="AT41" s="412"/>
      <c r="AU41" s="411"/>
      <c r="AV41" s="412"/>
      <c r="AW41" s="411"/>
      <c r="AX41" s="498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6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9">
        <f>SUM(AY42:BJ42)</f>
        <v>0</v>
      </c>
      <c r="AL42" s="410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9">
        <f>SUM(AY43:BJ43)</f>
        <v>0</v>
      </c>
      <c r="AL43" s="410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9">
        <f>SUM(AY44:BJ44)</f>
        <v>0</v>
      </c>
      <c r="AL44" s="410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2" t="s">
        <v>107</v>
      </c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4"/>
      <c r="P45" s="140" t="s">
        <v>98</v>
      </c>
      <c r="Q45" s="141" t="s">
        <v>99</v>
      </c>
      <c r="R45" s="391" t="s">
        <v>108</v>
      </c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405"/>
      <c r="AE45" s="140" t="s">
        <v>98</v>
      </c>
      <c r="AF45" s="141" t="s">
        <v>99</v>
      </c>
      <c r="AG45" s="402" t="s">
        <v>112</v>
      </c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6"/>
      <c r="AW45" s="391" t="s">
        <v>113</v>
      </c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3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0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163"/>
      <c r="Q47" s="178"/>
      <c r="R47" s="398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163"/>
      <c r="AF47" s="178"/>
      <c r="AG47" s="400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401"/>
      <c r="AW47" s="398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401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4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148"/>
      <c r="Q48" s="149"/>
      <c r="R48" s="396" t="s">
        <v>22</v>
      </c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148"/>
      <c r="AF48" s="149"/>
      <c r="AG48" s="394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7"/>
      <c r="AW48" s="396"/>
      <c r="AX48" s="395"/>
      <c r="AY48" s="395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97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AS37:AT3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1" t="s">
        <v>312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AM1" s="491" t="s">
        <v>317</v>
      </c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  <c r="BI1" s="491"/>
      <c r="BJ1" s="23"/>
    </row>
    <row r="2" spans="2:62" ht="14.25" customHeight="1">
      <c r="B2" s="463" t="s">
        <v>313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92" t="s">
        <v>320</v>
      </c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</row>
    <row r="3" spans="2:62" ht="29.25" customHeight="1">
      <c r="B3" s="389" t="s">
        <v>329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N3" s="462" t="s">
        <v>310</v>
      </c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462"/>
      <c r="AJ3" s="25"/>
      <c r="AK3" s="25"/>
      <c r="AL3" s="25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</row>
    <row r="4" spans="2:47" ht="15.75">
      <c r="B4" s="463" t="s">
        <v>314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AI4" s="25"/>
      <c r="AU4" s="25" t="s">
        <v>22</v>
      </c>
    </row>
    <row r="5" spans="2:63" ht="18.75" customHeight="1">
      <c r="B5" s="461" t="s">
        <v>315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107" t="s">
        <v>318</v>
      </c>
      <c r="AN5" s="454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</row>
    <row r="6" spans="14:63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319</v>
      </c>
      <c r="AN6" s="454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</row>
    <row r="7" spans="3:63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54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  <c r="BK7" s="455"/>
    </row>
    <row r="8" spans="5:63" ht="18.75" customHeight="1">
      <c r="E8" s="25"/>
      <c r="G8" s="25"/>
      <c r="H8" s="467" t="s">
        <v>316</v>
      </c>
      <c r="I8" s="467"/>
      <c r="J8" s="467"/>
      <c r="K8" s="467"/>
      <c r="L8" s="46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4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  <c r="BK8" s="455"/>
    </row>
    <row r="9" spans="2:63" ht="18.75" customHeight="1">
      <c r="B9" s="25"/>
      <c r="C9" s="25"/>
      <c r="D9" s="25"/>
      <c r="E9" s="448"/>
      <c r="F9" s="448"/>
      <c r="G9" s="25"/>
      <c r="H9" s="448"/>
      <c r="I9" s="448"/>
      <c r="J9" s="448"/>
      <c r="K9" s="448"/>
      <c r="L9" s="448"/>
      <c r="AJ9" s="25"/>
      <c r="AK9" s="25"/>
      <c r="AL9" s="25"/>
      <c r="AN9" s="454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9" t="s">
        <v>311</v>
      </c>
      <c r="W11" s="449"/>
      <c r="X11" s="449"/>
      <c r="Y11" s="449"/>
      <c r="Z11" s="449"/>
      <c r="AA11" s="449"/>
      <c r="AB11" s="449"/>
      <c r="AC11" s="449"/>
      <c r="AD11" s="449"/>
      <c r="AL11" s="27" t="s">
        <v>22</v>
      </c>
      <c r="AM11" s="27"/>
      <c r="BC11" s="494" t="s">
        <v>321</v>
      </c>
      <c r="BD11" s="494"/>
      <c r="BE11" s="494"/>
      <c r="BF11" s="494"/>
      <c r="BG11" s="494"/>
      <c r="BH11" s="494"/>
      <c r="BI11" s="494"/>
      <c r="BJ11" s="49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1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5" t="s">
        <v>335</v>
      </c>
      <c r="BD13" s="486" t="s">
        <v>336</v>
      </c>
      <c r="BE13" s="486" t="s">
        <v>337</v>
      </c>
      <c r="BF13" s="486" t="s">
        <v>338</v>
      </c>
      <c r="BG13" s="486" t="s">
        <v>339</v>
      </c>
      <c r="BH13" s="484" t="s">
        <v>340</v>
      </c>
      <c r="BI13" s="479" t="s">
        <v>341</v>
      </c>
      <c r="BJ13" s="479" t="s">
        <v>342</v>
      </c>
    </row>
    <row r="14" spans="2:62" ht="12.75">
      <c r="B14" s="432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6"/>
      <c r="BD14" s="487"/>
      <c r="BE14" s="487"/>
      <c r="BF14" s="487"/>
      <c r="BG14" s="487"/>
      <c r="BH14" s="441"/>
      <c r="BI14" s="480"/>
      <c r="BJ14" s="480"/>
    </row>
    <row r="15" spans="2:62" ht="12.75">
      <c r="B15" s="43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6"/>
      <c r="BD15" s="487"/>
      <c r="BE15" s="487"/>
      <c r="BF15" s="487"/>
      <c r="BG15" s="487"/>
      <c r="BH15" s="441"/>
      <c r="BI15" s="480"/>
      <c r="BJ15" s="480"/>
    </row>
    <row r="16" spans="2:62" ht="13.5" thickBot="1">
      <c r="B16" s="43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7"/>
      <c r="BD16" s="488"/>
      <c r="BE16" s="488"/>
      <c r="BF16" s="488"/>
      <c r="BG16" s="488"/>
      <c r="BH16" s="485"/>
      <c r="BI16" s="480"/>
      <c r="BJ16" s="481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0" t="s">
        <v>341</v>
      </c>
      <c r="AZ23" s="471"/>
      <c r="BA23" s="471"/>
      <c r="BB23" s="47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56" t="s">
        <v>111</v>
      </c>
      <c r="J25" s="457"/>
      <c r="L25" s="417" t="s">
        <v>344</v>
      </c>
      <c r="M25" s="417"/>
      <c r="N25" s="417"/>
      <c r="O25" s="417"/>
      <c r="Q25" s="163" t="s">
        <v>60</v>
      </c>
      <c r="R25" s="60"/>
      <c r="S25" s="417" t="s">
        <v>336</v>
      </c>
      <c r="T25" s="417"/>
      <c r="U25" s="417"/>
      <c r="V25" s="59"/>
      <c r="W25" s="49" t="s">
        <v>61</v>
      </c>
      <c r="Y25" s="417" t="s">
        <v>337</v>
      </c>
      <c r="Z25" s="417"/>
      <c r="AA25" s="417"/>
      <c r="AB25" s="59"/>
      <c r="AC25" s="49" t="s">
        <v>49</v>
      </c>
      <c r="AE25" s="417" t="s">
        <v>338</v>
      </c>
      <c r="AF25" s="417"/>
      <c r="AG25" s="41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1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18" t="s">
        <v>349</v>
      </c>
      <c r="AG27" s="419"/>
      <c r="AH27" s="419"/>
      <c r="AI27" s="419"/>
      <c r="AJ27" s="420"/>
      <c r="AK27" s="522" t="s">
        <v>352</v>
      </c>
      <c r="AL27" s="471"/>
      <c r="AM27" s="471"/>
      <c r="AN27" s="471"/>
      <c r="AO27" s="471"/>
      <c r="AP27" s="471"/>
      <c r="AQ27" s="471"/>
      <c r="AR27" s="471"/>
      <c r="AS27" s="523"/>
      <c r="AT27" s="523"/>
      <c r="AU27" s="523"/>
      <c r="AV27" s="523"/>
      <c r="AW27" s="523"/>
      <c r="AX27" s="524"/>
      <c r="AY27" s="476" t="s">
        <v>361</v>
      </c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21"/>
      <c r="AG28" s="422"/>
      <c r="AH28" s="422"/>
      <c r="AI28" s="422"/>
      <c r="AJ28" s="423"/>
      <c r="AK28" s="434" t="s">
        <v>353</v>
      </c>
      <c r="AL28" s="435"/>
      <c r="AM28" s="525" t="s">
        <v>354</v>
      </c>
      <c r="AN28" s="526"/>
      <c r="AO28" s="526"/>
      <c r="AP28" s="526"/>
      <c r="AQ28" s="526"/>
      <c r="AR28" s="526"/>
      <c r="AS28" s="527"/>
      <c r="AT28" s="527"/>
      <c r="AU28" s="527"/>
      <c r="AV28" s="528"/>
      <c r="AW28" s="515" t="s">
        <v>360</v>
      </c>
      <c r="AX28" s="51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0" t="s">
        <v>348</v>
      </c>
      <c r="AG29" s="451"/>
      <c r="AH29" s="452" t="s">
        <v>350</v>
      </c>
      <c r="AI29" s="451"/>
      <c r="AJ29" s="440" t="s">
        <v>351</v>
      </c>
      <c r="AK29" s="436"/>
      <c r="AL29" s="437"/>
      <c r="AM29" s="468" t="s">
        <v>355</v>
      </c>
      <c r="AN29" s="459"/>
      <c r="AO29" s="459" t="s">
        <v>356</v>
      </c>
      <c r="AP29" s="459"/>
      <c r="AQ29" s="459" t="s">
        <v>357</v>
      </c>
      <c r="AR29" s="459"/>
      <c r="AS29" s="459" t="s">
        <v>358</v>
      </c>
      <c r="AT29" s="459"/>
      <c r="AU29" s="459" t="s">
        <v>359</v>
      </c>
      <c r="AV29" s="459"/>
      <c r="AW29" s="516"/>
      <c r="AX29" s="51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2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6"/>
      <c r="AG30" s="437"/>
      <c r="AH30" s="453"/>
      <c r="AI30" s="437"/>
      <c r="AJ30" s="441"/>
      <c r="AK30" s="436"/>
      <c r="AL30" s="437"/>
      <c r="AM30" s="468"/>
      <c r="AN30" s="459"/>
      <c r="AO30" s="459"/>
      <c r="AP30" s="459"/>
      <c r="AQ30" s="459"/>
      <c r="AR30" s="459"/>
      <c r="AS30" s="459"/>
      <c r="AT30" s="459"/>
      <c r="AU30" s="459"/>
      <c r="AV30" s="459"/>
      <c r="AW30" s="516"/>
      <c r="AX30" s="516"/>
      <c r="AY30" s="473" t="s">
        <v>368</v>
      </c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5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3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6"/>
      <c r="AG31" s="437"/>
      <c r="AH31" s="453"/>
      <c r="AI31" s="437"/>
      <c r="AJ31" s="441"/>
      <c r="AK31" s="436"/>
      <c r="AL31" s="437"/>
      <c r="AM31" s="468"/>
      <c r="AN31" s="459"/>
      <c r="AO31" s="459"/>
      <c r="AP31" s="459"/>
      <c r="AQ31" s="459"/>
      <c r="AR31" s="459"/>
      <c r="AS31" s="459"/>
      <c r="AT31" s="459"/>
      <c r="AU31" s="459"/>
      <c r="AV31" s="459"/>
      <c r="AW31" s="516"/>
      <c r="AX31" s="51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3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6"/>
      <c r="AG32" s="437"/>
      <c r="AH32" s="453"/>
      <c r="AI32" s="437"/>
      <c r="AJ32" s="441"/>
      <c r="AK32" s="436"/>
      <c r="AL32" s="437"/>
      <c r="AM32" s="468"/>
      <c r="AN32" s="459"/>
      <c r="AO32" s="459"/>
      <c r="AP32" s="459"/>
      <c r="AQ32" s="459"/>
      <c r="AR32" s="459"/>
      <c r="AS32" s="459"/>
      <c r="AT32" s="459"/>
      <c r="AU32" s="459"/>
      <c r="AV32" s="459"/>
      <c r="AW32" s="516"/>
      <c r="AX32" s="51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3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8"/>
      <c r="AL33" s="439"/>
      <c r="AM33" s="469"/>
      <c r="AN33" s="460"/>
      <c r="AO33" s="460"/>
      <c r="AP33" s="460"/>
      <c r="AQ33" s="460"/>
      <c r="AR33" s="460"/>
      <c r="AS33" s="460"/>
      <c r="AT33" s="460"/>
      <c r="AU33" s="460"/>
      <c r="AV33" s="460"/>
      <c r="AW33" s="517"/>
      <c r="AX33" s="51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45"/>
      <c r="D36" s="429"/>
      <c r="E36" s="429"/>
      <c r="F36" s="444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30"/>
      <c r="AF36" s="446"/>
      <c r="AG36" s="443"/>
      <c r="AH36" s="442"/>
      <c r="AI36" s="443"/>
      <c r="AJ36" s="103"/>
      <c r="AK36" s="507">
        <f>SUM(AM36,AW36)</f>
        <v>0</v>
      </c>
      <c r="AL36" s="443"/>
      <c r="AM36" s="416">
        <f>SUM(AO36:AV36)</f>
        <v>0</v>
      </c>
      <c r="AN36" s="416"/>
      <c r="AO36" s="416"/>
      <c r="AP36" s="416"/>
      <c r="AQ36" s="416"/>
      <c r="AR36" s="416"/>
      <c r="AS36" s="416"/>
      <c r="AT36" s="416"/>
      <c r="AU36" s="416"/>
      <c r="AV36" s="416"/>
      <c r="AW36" s="446"/>
      <c r="AX36" s="51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99"/>
      <c r="D37" s="429"/>
      <c r="E37" s="429"/>
      <c r="F37" s="428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30"/>
      <c r="AF37" s="500"/>
      <c r="AG37" s="427"/>
      <c r="AH37" s="426"/>
      <c r="AI37" s="427"/>
      <c r="AJ37" s="86"/>
      <c r="AK37" s="424">
        <f>SUM(AM37,AW37)</f>
        <v>0</v>
      </c>
      <c r="AL37" s="529"/>
      <c r="AM37" s="413">
        <f>SUM(AO37:AV37)</f>
        <v>0</v>
      </c>
      <c r="AN37" s="413"/>
      <c r="AO37" s="413"/>
      <c r="AP37" s="413"/>
      <c r="AQ37" s="413"/>
      <c r="AR37" s="413"/>
      <c r="AS37" s="413"/>
      <c r="AT37" s="413"/>
      <c r="AU37" s="413"/>
      <c r="AV37" s="413"/>
      <c r="AW37" s="520"/>
      <c r="AX37" s="52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09">
        <f>SUM(AM38,AW38)</f>
        <v>0</v>
      </c>
      <c r="AL38" s="510"/>
      <c r="AM38" s="511">
        <f>SUM(AO38:AV38)</f>
        <v>0</v>
      </c>
      <c r="AN38" s="510"/>
      <c r="AO38" s="414"/>
      <c r="AP38" s="415"/>
      <c r="AQ38" s="414"/>
      <c r="AR38" s="415"/>
      <c r="AS38" s="414"/>
      <c r="AT38" s="415"/>
      <c r="AU38" s="414"/>
      <c r="AV38" s="415"/>
      <c r="AW38" s="414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91" t="s">
        <v>369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2">
        <f>SUM(AM40,AW40)</f>
        <v>0</v>
      </c>
      <c r="AL40" s="513"/>
      <c r="AM40" s="501">
        <f>SUM(AO40:AV40)</f>
        <v>0</v>
      </c>
      <c r="AN40" s="508"/>
      <c r="AO40" s="501"/>
      <c r="AP40" s="508"/>
      <c r="AQ40" s="501"/>
      <c r="AR40" s="508"/>
      <c r="AS40" s="501"/>
      <c r="AT40" s="508"/>
      <c r="AU40" s="501"/>
      <c r="AV40" s="508"/>
      <c r="AW40" s="501"/>
      <c r="AX40" s="502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4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407">
        <f>SUM(AM41,AW41)</f>
        <v>0</v>
      </c>
      <c r="AL41" s="408"/>
      <c r="AM41" s="411">
        <f>SUM(AO41:AV41)</f>
        <v>0</v>
      </c>
      <c r="AN41" s="412"/>
      <c r="AO41" s="411"/>
      <c r="AP41" s="412"/>
      <c r="AQ41" s="411"/>
      <c r="AR41" s="412"/>
      <c r="AS41" s="411"/>
      <c r="AT41" s="412"/>
      <c r="AU41" s="411"/>
      <c r="AV41" s="412"/>
      <c r="AW41" s="411"/>
      <c r="AX41" s="498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6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409">
        <f>SUM(AY42:BJ42)</f>
        <v>0</v>
      </c>
      <c r="AL42" s="410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409">
        <f>SUM(AY43:BJ43)</f>
        <v>0</v>
      </c>
      <c r="AL43" s="410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409">
        <f>SUM(AY44:BJ44)</f>
        <v>0</v>
      </c>
      <c r="AL44" s="410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02" t="s">
        <v>375</v>
      </c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4"/>
      <c r="P45" s="140" t="s">
        <v>376</v>
      </c>
      <c r="Q45" s="141" t="s">
        <v>377</v>
      </c>
      <c r="R45" s="391" t="s">
        <v>378</v>
      </c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405"/>
      <c r="AE45" s="140" t="s">
        <v>98</v>
      </c>
      <c r="AF45" s="141" t="s">
        <v>99</v>
      </c>
      <c r="AG45" s="402" t="s">
        <v>379</v>
      </c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6"/>
      <c r="AW45" s="391" t="s">
        <v>380</v>
      </c>
      <c r="AX45" s="392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3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400"/>
      <c r="D47" s="399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163"/>
      <c r="Q47" s="178"/>
      <c r="R47" s="398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163"/>
      <c r="AF47" s="178"/>
      <c r="AG47" s="400"/>
      <c r="AH47" s="399"/>
      <c r="AI47" s="399"/>
      <c r="AJ47" s="399"/>
      <c r="AK47" s="399"/>
      <c r="AL47" s="399"/>
      <c r="AM47" s="399"/>
      <c r="AN47" s="399"/>
      <c r="AO47" s="399"/>
      <c r="AP47" s="399"/>
      <c r="AQ47" s="399"/>
      <c r="AR47" s="399"/>
      <c r="AS47" s="399"/>
      <c r="AT47" s="399"/>
      <c r="AU47" s="399"/>
      <c r="AV47" s="401"/>
      <c r="AW47" s="398"/>
      <c r="AX47" s="399"/>
      <c r="AY47" s="399"/>
      <c r="AZ47" s="399"/>
      <c r="BA47" s="399"/>
      <c r="BB47" s="399"/>
      <c r="BC47" s="399"/>
      <c r="BD47" s="399"/>
      <c r="BE47" s="399"/>
      <c r="BF47" s="399"/>
      <c r="BG47" s="399"/>
      <c r="BH47" s="399"/>
      <c r="BI47" s="399"/>
      <c r="BJ47" s="401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394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148"/>
      <c r="Q48" s="149"/>
      <c r="R48" s="396" t="s">
        <v>22</v>
      </c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148"/>
      <c r="AF48" s="149"/>
      <c r="AG48" s="394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7"/>
      <c r="AW48" s="396"/>
      <c r="AX48" s="395"/>
      <c r="AY48" s="395"/>
      <c r="AZ48" s="395"/>
      <c r="BA48" s="395"/>
      <c r="BB48" s="395"/>
      <c r="BC48" s="395"/>
      <c r="BD48" s="395"/>
      <c r="BE48" s="395"/>
      <c r="BF48" s="395"/>
      <c r="BG48" s="395"/>
      <c r="BH48" s="395"/>
      <c r="BI48" s="395"/>
      <c r="BJ48" s="397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37:AR37"/>
    <mergeCell ref="AS38:AT38"/>
    <mergeCell ref="AO37:AP37"/>
    <mergeCell ref="AO38:AP38"/>
    <mergeCell ref="AS37:AT37"/>
    <mergeCell ref="AS36:AT36"/>
    <mergeCell ref="AQ36:AR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H9:L9"/>
    <mergeCell ref="BE13:BE16"/>
    <mergeCell ref="AN6:BK6"/>
    <mergeCell ref="AN7:BK7"/>
    <mergeCell ref="BJ13:BJ16"/>
    <mergeCell ref="BH13:BH16"/>
    <mergeCell ref="BG13:BG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AM1:BI1"/>
    <mergeCell ref="AM2:BJ3"/>
    <mergeCell ref="BC11:BJ11"/>
    <mergeCell ref="BF13:BF16"/>
    <mergeCell ref="BD13:BD16"/>
    <mergeCell ref="BC13:BC16"/>
    <mergeCell ref="BI13:BI16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W41:AX41"/>
    <mergeCell ref="AS41:AT41"/>
    <mergeCell ref="C40:Q40"/>
    <mergeCell ref="AS40:AT40"/>
    <mergeCell ref="AQ40:AR40"/>
    <mergeCell ref="AM40:AN40"/>
    <mergeCell ref="AW36:AX36"/>
    <mergeCell ref="AW37:AX37"/>
    <mergeCell ref="AU37:AV37"/>
    <mergeCell ref="AY27:BJ27"/>
    <mergeCell ref="AK27:AX27"/>
    <mergeCell ref="AS29:AT33"/>
    <mergeCell ref="AM28:AV28"/>
    <mergeCell ref="AU36:AV36"/>
    <mergeCell ref="AW28:AX33"/>
    <mergeCell ref="AU29:AV33"/>
    <mergeCell ref="AU38:AV38"/>
    <mergeCell ref="AY23:BB23"/>
    <mergeCell ref="AY30:BJ30"/>
    <mergeCell ref="AM38:AN38"/>
    <mergeCell ref="AK40:AL40"/>
    <mergeCell ref="AO40:AP40"/>
    <mergeCell ref="AW38:AX38"/>
    <mergeCell ref="AW40:AX40"/>
    <mergeCell ref="AU40:AV40"/>
    <mergeCell ref="AO29:AP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6"/>
  <sheetViews>
    <sheetView showGridLines="0" showZeros="0" tabSelected="1" zoomScale="75" zoomScaleNormal="75" zoomScaleSheetLayoutView="75" zoomScalePageLayoutView="0" workbookViewId="0" topLeftCell="B80">
      <selection activeCell="AK104" sqref="AK104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1" t="s">
        <v>17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AM1" s="491" t="s">
        <v>393</v>
      </c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  <c r="BI1" s="491"/>
      <c r="BJ1" s="23"/>
    </row>
    <row r="2" spans="2:62" ht="14.25" customHeight="1">
      <c r="B2" s="463" t="s">
        <v>18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92" t="s">
        <v>396</v>
      </c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</row>
    <row r="3" spans="2:62" ht="29.25" customHeight="1">
      <c r="B3" s="389" t="s">
        <v>392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90"/>
      <c r="N3" s="462" t="s">
        <v>20</v>
      </c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335"/>
      <c r="AJ3" s="25"/>
      <c r="AK3" s="25"/>
      <c r="AL3" s="25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</row>
    <row r="4" spans="2:47" ht="15.75">
      <c r="B4" s="463" t="s">
        <v>395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N4" s="555" t="s">
        <v>397</v>
      </c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25"/>
      <c r="AU4" s="25" t="s">
        <v>22</v>
      </c>
    </row>
    <row r="5" spans="2:62" ht="18.75" customHeight="1">
      <c r="B5" s="461" t="s">
        <v>394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N5" s="447" t="s">
        <v>398</v>
      </c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107" t="s">
        <v>135</v>
      </c>
      <c r="AN5" s="454" t="s">
        <v>467</v>
      </c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</row>
    <row r="6" spans="14:62" ht="18.75" customHeight="1">
      <c r="N6" s="464" t="s">
        <v>468</v>
      </c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136</v>
      </c>
      <c r="AN6" s="454" t="s">
        <v>469</v>
      </c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</row>
    <row r="7" spans="3:62" ht="18.75" customHeight="1">
      <c r="C7" s="25" t="s">
        <v>24</v>
      </c>
      <c r="D7" s="465"/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54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</row>
    <row r="8" spans="5:62" ht="18.75" customHeight="1">
      <c r="E8" s="25"/>
      <c r="G8" s="25"/>
      <c r="H8" s="467" t="s">
        <v>110</v>
      </c>
      <c r="I8" s="467"/>
      <c r="J8" s="467"/>
      <c r="K8" s="467"/>
      <c r="L8" s="467"/>
      <c r="N8" s="25" t="s">
        <v>22</v>
      </c>
      <c r="O8" s="358" t="s">
        <v>470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4" t="s">
        <v>471</v>
      </c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</row>
    <row r="9" spans="2:62" ht="18.75" customHeight="1">
      <c r="B9" s="25"/>
      <c r="C9" s="25"/>
      <c r="D9" s="25"/>
      <c r="E9" s="448"/>
      <c r="F9" s="448"/>
      <c r="G9" s="25"/>
      <c r="H9" s="448"/>
      <c r="I9" s="448"/>
      <c r="J9" s="448"/>
      <c r="K9" s="448"/>
      <c r="L9" s="448"/>
      <c r="AJ9" s="25"/>
      <c r="AK9" s="25"/>
      <c r="AL9" s="25"/>
      <c r="AN9" s="454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9" t="s">
        <v>25</v>
      </c>
      <c r="W11" s="449"/>
      <c r="X11" s="449"/>
      <c r="Y11" s="449"/>
      <c r="Z11" s="449"/>
      <c r="AA11" s="449"/>
      <c r="AB11" s="449"/>
      <c r="AC11" s="449"/>
      <c r="AD11" s="449"/>
      <c r="AL11" s="27" t="s">
        <v>22</v>
      </c>
      <c r="AM11" s="27"/>
      <c r="BC11" s="494" t="s">
        <v>26</v>
      </c>
      <c r="BD11" s="494"/>
      <c r="BE11" s="494"/>
      <c r="BF11" s="494"/>
      <c r="BG11" s="494"/>
      <c r="BH11" s="494"/>
      <c r="BI11" s="494"/>
      <c r="BJ11" s="49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1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95" t="s">
        <v>40</v>
      </c>
      <c r="BD13" s="486" t="s">
        <v>41</v>
      </c>
      <c r="BE13" s="486" t="s">
        <v>42</v>
      </c>
      <c r="BF13" s="486" t="s">
        <v>43</v>
      </c>
      <c r="BG13" s="486" t="s">
        <v>44</v>
      </c>
      <c r="BH13" s="484" t="s">
        <v>45</v>
      </c>
      <c r="BI13" s="479" t="s">
        <v>46</v>
      </c>
      <c r="BJ13" s="479" t="s">
        <v>47</v>
      </c>
    </row>
    <row r="14" spans="2:62" ht="12.75">
      <c r="B14" s="432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6"/>
      <c r="BD14" s="487"/>
      <c r="BE14" s="487"/>
      <c r="BF14" s="487"/>
      <c r="BG14" s="487"/>
      <c r="BH14" s="441"/>
      <c r="BI14" s="480"/>
      <c r="BJ14" s="480"/>
    </row>
    <row r="15" spans="2:62" ht="12.75">
      <c r="B15" s="43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6"/>
      <c r="BD15" s="487"/>
      <c r="BE15" s="487"/>
      <c r="BF15" s="487"/>
      <c r="BG15" s="487"/>
      <c r="BH15" s="441"/>
      <c r="BI15" s="480"/>
      <c r="BJ15" s="480"/>
    </row>
    <row r="16" spans="2:62" ht="13.5" thickBot="1">
      <c r="B16" s="43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7"/>
      <c r="BD16" s="488"/>
      <c r="BE16" s="488"/>
      <c r="BF16" s="488"/>
      <c r="BG16" s="488"/>
      <c r="BH16" s="485"/>
      <c r="BI16" s="480"/>
      <c r="BJ16" s="481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399</v>
      </c>
      <c r="Y17" s="162" t="s">
        <v>399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399</v>
      </c>
      <c r="AW17" s="162" t="s">
        <v>399</v>
      </c>
      <c r="AX17" s="162" t="s">
        <v>399</v>
      </c>
      <c r="AY17" s="162" t="s">
        <v>399</v>
      </c>
      <c r="AZ17" s="162" t="s">
        <v>399</v>
      </c>
      <c r="BA17" s="163" t="s">
        <v>399</v>
      </c>
      <c r="BB17" s="164" t="s">
        <v>399</v>
      </c>
      <c r="BC17" s="167">
        <v>35</v>
      </c>
      <c r="BD17" s="32">
        <v>6</v>
      </c>
      <c r="BE17" s="32">
        <v>0</v>
      </c>
      <c r="BF17" s="32">
        <v>2</v>
      </c>
      <c r="BG17" s="32">
        <v>0</v>
      </c>
      <c r="BH17" s="169">
        <v>9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399</v>
      </c>
      <c r="Y18" s="163" t="s">
        <v>399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60</v>
      </c>
      <c r="AK18" s="163" t="s">
        <v>60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399</v>
      </c>
      <c r="AU18" s="49" t="s">
        <v>399</v>
      </c>
      <c r="AV18" s="49" t="s">
        <v>399</v>
      </c>
      <c r="AW18" s="49" t="s">
        <v>399</v>
      </c>
      <c r="AX18" s="49" t="s">
        <v>399</v>
      </c>
      <c r="AY18" s="49" t="s">
        <v>399</v>
      </c>
      <c r="AZ18" s="49" t="s">
        <v>399</v>
      </c>
      <c r="BA18" s="163" t="s">
        <v>399</v>
      </c>
      <c r="BB18" s="164" t="s">
        <v>399</v>
      </c>
      <c r="BC18" s="90">
        <v>28</v>
      </c>
      <c r="BD18" s="36">
        <v>5</v>
      </c>
      <c r="BE18" s="36">
        <v>0</v>
      </c>
      <c r="BF18" s="36">
        <v>2</v>
      </c>
      <c r="BG18" s="36">
        <v>6</v>
      </c>
      <c r="BH18" s="88">
        <v>11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0" t="s">
        <v>63</v>
      </c>
      <c r="AZ23" s="471"/>
      <c r="BA23" s="471"/>
      <c r="BB23" s="472"/>
      <c r="BC23" s="89">
        <f aca="true" t="shared" si="1" ref="BC23:BI23">SUM(BC17:BC22)</f>
        <v>63</v>
      </c>
      <c r="BD23" s="179">
        <f t="shared" si="1"/>
        <v>11</v>
      </c>
      <c r="BE23" s="179">
        <f t="shared" si="1"/>
        <v>0</v>
      </c>
      <c r="BF23" s="179">
        <f t="shared" si="1"/>
        <v>4</v>
      </c>
      <c r="BG23" s="179">
        <f t="shared" si="1"/>
        <v>6</v>
      </c>
      <c r="BH23" s="180">
        <f t="shared" si="1"/>
        <v>20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56" t="s">
        <v>111</v>
      </c>
      <c r="J25" s="457"/>
      <c r="L25" s="417" t="s">
        <v>65</v>
      </c>
      <c r="M25" s="417"/>
      <c r="N25" s="417"/>
      <c r="O25" s="417"/>
      <c r="Q25" s="163" t="s">
        <v>60</v>
      </c>
      <c r="R25" s="60"/>
      <c r="S25" s="417" t="s">
        <v>66</v>
      </c>
      <c r="T25" s="417"/>
      <c r="U25" s="417"/>
      <c r="V25" s="59"/>
      <c r="W25" s="49" t="s">
        <v>61</v>
      </c>
      <c r="Y25" s="417" t="s">
        <v>67</v>
      </c>
      <c r="Z25" s="417"/>
      <c r="AA25" s="417"/>
      <c r="AB25" s="59"/>
      <c r="AC25" s="49" t="s">
        <v>49</v>
      </c>
      <c r="AE25" s="417" t="s">
        <v>68</v>
      </c>
      <c r="AF25" s="417"/>
      <c r="AG25" s="417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1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0" t="s">
        <v>152</v>
      </c>
      <c r="AE27" s="536" t="s">
        <v>153</v>
      </c>
      <c r="AF27" s="534" t="s">
        <v>157</v>
      </c>
      <c r="AG27" s="503"/>
      <c r="AH27" s="503"/>
      <c r="AI27" s="503"/>
      <c r="AJ27" s="535"/>
      <c r="AK27" s="538" t="s">
        <v>155</v>
      </c>
      <c r="AL27" s="541"/>
      <c r="AM27" s="541"/>
      <c r="AN27" s="541"/>
      <c r="AO27" s="541"/>
      <c r="AP27" s="541"/>
      <c r="AQ27" s="541"/>
      <c r="AR27" s="541"/>
      <c r="AS27" s="542"/>
      <c r="AT27" s="542"/>
      <c r="AU27" s="542"/>
      <c r="AV27" s="542"/>
      <c r="AW27" s="542"/>
      <c r="AX27" s="539"/>
      <c r="AY27" s="476" t="s">
        <v>77</v>
      </c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8"/>
    </row>
    <row r="28" spans="2:62" ht="12.75" customHeight="1">
      <c r="B28" s="43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1"/>
      <c r="AE28" s="537"/>
      <c r="AF28" s="550" t="s">
        <v>158</v>
      </c>
      <c r="AG28" s="551"/>
      <c r="AH28" s="551"/>
      <c r="AI28" s="551"/>
      <c r="AJ28" s="552"/>
      <c r="AK28" s="434" t="s">
        <v>78</v>
      </c>
      <c r="AL28" s="435"/>
      <c r="AM28" s="458" t="s">
        <v>79</v>
      </c>
      <c r="AN28" s="458"/>
      <c r="AO28" s="458"/>
      <c r="AP28" s="458"/>
      <c r="AQ28" s="458"/>
      <c r="AR28" s="458"/>
      <c r="AS28" s="489" t="s">
        <v>80</v>
      </c>
      <c r="AT28" s="489"/>
      <c r="AU28" s="489"/>
      <c r="AV28" s="490"/>
      <c r="AW28" s="515" t="s">
        <v>81</v>
      </c>
      <c r="AX28" s="515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3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1"/>
      <c r="AE29" s="537"/>
      <c r="AF29" s="450" t="s">
        <v>88</v>
      </c>
      <c r="AG29" s="451"/>
      <c r="AH29" s="452" t="s">
        <v>89</v>
      </c>
      <c r="AI29" s="451"/>
      <c r="AJ29" s="440" t="s">
        <v>90</v>
      </c>
      <c r="AK29" s="436"/>
      <c r="AL29" s="437"/>
      <c r="AM29" s="468" t="s">
        <v>91</v>
      </c>
      <c r="AN29" s="459"/>
      <c r="AO29" s="459" t="s">
        <v>92</v>
      </c>
      <c r="AP29" s="459"/>
      <c r="AQ29" s="459" t="s">
        <v>93</v>
      </c>
      <c r="AR29" s="459"/>
      <c r="AS29" s="459" t="s">
        <v>94</v>
      </c>
      <c r="AT29" s="459"/>
      <c r="AU29" s="459" t="s">
        <v>95</v>
      </c>
      <c r="AV29" s="459"/>
      <c r="AW29" s="516"/>
      <c r="AX29" s="51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2"/>
      <c r="C30" s="547" t="s">
        <v>151</v>
      </c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548"/>
      <c r="AC30" s="549"/>
      <c r="AD30" s="531"/>
      <c r="AE30" s="537"/>
      <c r="AF30" s="436"/>
      <c r="AG30" s="437"/>
      <c r="AH30" s="453"/>
      <c r="AI30" s="437"/>
      <c r="AJ30" s="441"/>
      <c r="AK30" s="436"/>
      <c r="AL30" s="437"/>
      <c r="AM30" s="468"/>
      <c r="AN30" s="459"/>
      <c r="AO30" s="459"/>
      <c r="AP30" s="459"/>
      <c r="AQ30" s="459"/>
      <c r="AR30" s="459"/>
      <c r="AS30" s="459"/>
      <c r="AT30" s="459"/>
      <c r="AU30" s="459"/>
      <c r="AV30" s="459"/>
      <c r="AW30" s="516"/>
      <c r="AX30" s="516"/>
      <c r="AY30" s="473" t="s">
        <v>97</v>
      </c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5"/>
    </row>
    <row r="31" spans="2:62" ht="18" customHeight="1">
      <c r="B31" s="43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1"/>
      <c r="AE31" s="537"/>
      <c r="AF31" s="436"/>
      <c r="AG31" s="437"/>
      <c r="AH31" s="453"/>
      <c r="AI31" s="437"/>
      <c r="AJ31" s="441"/>
      <c r="AK31" s="436"/>
      <c r="AL31" s="437"/>
      <c r="AM31" s="468"/>
      <c r="AN31" s="459"/>
      <c r="AO31" s="459"/>
      <c r="AP31" s="459"/>
      <c r="AQ31" s="459"/>
      <c r="AR31" s="459"/>
      <c r="AS31" s="459"/>
      <c r="AT31" s="459"/>
      <c r="AU31" s="459"/>
      <c r="AV31" s="459"/>
      <c r="AW31" s="516"/>
      <c r="AX31" s="516"/>
      <c r="AY31" s="165">
        <v>18</v>
      </c>
      <c r="AZ31" s="163">
        <v>17</v>
      </c>
      <c r="BA31" s="163">
        <v>18</v>
      </c>
      <c r="BB31" s="163">
        <v>10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1"/>
      <c r="AE32" s="537"/>
      <c r="AF32" s="436"/>
      <c r="AG32" s="437"/>
      <c r="AH32" s="453"/>
      <c r="AI32" s="437"/>
      <c r="AJ32" s="441"/>
      <c r="AK32" s="436"/>
      <c r="AL32" s="437"/>
      <c r="AM32" s="468"/>
      <c r="AN32" s="459"/>
      <c r="AO32" s="459"/>
      <c r="AP32" s="459"/>
      <c r="AQ32" s="459"/>
      <c r="AR32" s="459"/>
      <c r="AS32" s="459"/>
      <c r="AT32" s="459"/>
      <c r="AU32" s="459"/>
      <c r="AV32" s="459"/>
      <c r="AW32" s="516"/>
      <c r="AX32" s="516"/>
      <c r="AY32" s="165">
        <v>23</v>
      </c>
      <c r="AZ32" s="163">
        <v>29</v>
      </c>
      <c r="BA32" s="163">
        <v>23</v>
      </c>
      <c r="BB32" s="163">
        <v>29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8"/>
      <c r="AL33" s="439"/>
      <c r="AM33" s="469"/>
      <c r="AN33" s="460"/>
      <c r="AO33" s="460"/>
      <c r="AP33" s="460"/>
      <c r="AQ33" s="460"/>
      <c r="AR33" s="460"/>
      <c r="AS33" s="460"/>
      <c r="AT33" s="460"/>
      <c r="AU33" s="460"/>
      <c r="AV33" s="460"/>
      <c r="AW33" s="517"/>
      <c r="AX33" s="51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8">
        <v>2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2"/>
      <c r="AC34" s="539"/>
      <c r="AD34" s="538">
        <v>3</v>
      </c>
      <c r="AE34" s="539"/>
      <c r="AF34" s="538">
        <v>4</v>
      </c>
      <c r="AG34" s="533"/>
      <c r="AH34" s="532">
        <v>5</v>
      </c>
      <c r="AI34" s="557"/>
      <c r="AJ34" s="333">
        <v>6</v>
      </c>
      <c r="AK34" s="538">
        <v>7</v>
      </c>
      <c r="AL34" s="533"/>
      <c r="AM34" s="532">
        <v>8</v>
      </c>
      <c r="AN34" s="533"/>
      <c r="AO34" s="532">
        <v>9</v>
      </c>
      <c r="AP34" s="533"/>
      <c r="AQ34" s="532">
        <v>10</v>
      </c>
      <c r="AR34" s="533"/>
      <c r="AS34" s="532">
        <v>11</v>
      </c>
      <c r="AT34" s="533"/>
      <c r="AU34" s="532">
        <v>12</v>
      </c>
      <c r="AV34" s="533"/>
      <c r="AW34" s="532">
        <v>13</v>
      </c>
      <c r="AX34" s="533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45"/>
      <c r="D36" s="429"/>
      <c r="E36" s="429"/>
      <c r="F36" s="444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30"/>
      <c r="AD36" s="543"/>
      <c r="AE36" s="544"/>
      <c r="AF36" s="446"/>
      <c r="AG36" s="443"/>
      <c r="AH36" s="442"/>
      <c r="AI36" s="443"/>
      <c r="AJ36" s="103"/>
      <c r="AK36" s="507">
        <f>SUM(AM36,AW36)</f>
        <v>0</v>
      </c>
      <c r="AL36" s="443"/>
      <c r="AM36" s="416">
        <f>SUM(AO36:AV36)</f>
        <v>0</v>
      </c>
      <c r="AN36" s="416"/>
      <c r="AO36" s="416"/>
      <c r="AP36" s="416"/>
      <c r="AQ36" s="416"/>
      <c r="AR36" s="416"/>
      <c r="AS36" s="416"/>
      <c r="AT36" s="416"/>
      <c r="AU36" s="416"/>
      <c r="AV36" s="416"/>
      <c r="AW36" s="446"/>
      <c r="AX36" s="51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99"/>
      <c r="D37" s="429"/>
      <c r="E37" s="429"/>
      <c r="F37" s="428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30"/>
      <c r="AD37" s="545"/>
      <c r="AE37" s="546"/>
      <c r="AF37" s="500"/>
      <c r="AG37" s="427"/>
      <c r="AH37" s="426"/>
      <c r="AI37" s="427"/>
      <c r="AJ37" s="86"/>
      <c r="AK37" s="424">
        <f>SUM(AM37,AW37)</f>
        <v>0</v>
      </c>
      <c r="AL37" s="529"/>
      <c r="AM37" s="413">
        <f>SUM(AO37:AV37)</f>
        <v>0</v>
      </c>
      <c r="AN37" s="413"/>
      <c r="AO37" s="413"/>
      <c r="AP37" s="413"/>
      <c r="AQ37" s="413"/>
      <c r="AR37" s="413"/>
      <c r="AS37" s="413"/>
      <c r="AT37" s="413"/>
      <c r="AU37" s="413"/>
      <c r="AV37" s="413"/>
      <c r="AW37" s="520"/>
      <c r="AX37" s="52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9">
        <f>SUM(AM38,AW38)</f>
        <v>0</v>
      </c>
      <c r="AL38" s="510"/>
      <c r="AM38" s="511">
        <f>SUM(AO38:AV38)</f>
        <v>0</v>
      </c>
      <c r="AN38" s="510"/>
      <c r="AO38" s="414"/>
      <c r="AP38" s="415"/>
      <c r="AQ38" s="414"/>
      <c r="AR38" s="415"/>
      <c r="AS38" s="414"/>
      <c r="AT38" s="415"/>
      <c r="AU38" s="414"/>
      <c r="AV38" s="415"/>
      <c r="AW38" s="414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91" t="s">
        <v>100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2">
        <f>SUM(AM40,AW40)</f>
        <v>0</v>
      </c>
      <c r="AL40" s="513"/>
      <c r="AM40" s="501">
        <f>SUM(AO40:AV40)</f>
        <v>0</v>
      </c>
      <c r="AN40" s="508"/>
      <c r="AO40" s="501"/>
      <c r="AP40" s="508"/>
      <c r="AQ40" s="501"/>
      <c r="AR40" s="508"/>
      <c r="AS40" s="501"/>
      <c r="AT40" s="508"/>
      <c r="AU40" s="501"/>
      <c r="AV40" s="508"/>
      <c r="AW40" s="501"/>
      <c r="AX40" s="502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504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5">
        <f>SUM(AM41,AW41)</f>
        <v>0</v>
      </c>
      <c r="AL41" s="566"/>
      <c r="AM41" s="560">
        <f>SUM(AO41:AV41)</f>
        <v>0</v>
      </c>
      <c r="AN41" s="562"/>
      <c r="AO41" s="560"/>
      <c r="AP41" s="562"/>
      <c r="AQ41" s="560"/>
      <c r="AR41" s="562"/>
      <c r="AS41" s="560"/>
      <c r="AT41" s="562"/>
      <c r="AU41" s="560"/>
      <c r="AV41" s="562"/>
      <c r="AW41" s="560"/>
      <c r="AX41" s="561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504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40" t="s">
        <v>259</v>
      </c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504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506"/>
      <c r="D44" s="505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58">
        <f>SUM(AY44:BJ44)</f>
        <v>0</v>
      </c>
      <c r="AL44" s="559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9">
        <f>SUM(AY45:BJ45)</f>
        <v>0</v>
      </c>
      <c r="AL45" s="410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3">
        <f>AK40/KCU+AK45+MPNE</f>
        <v>0</v>
      </c>
      <c r="AX45" s="55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3">
        <f>SUM(AY46:BJ46)</f>
        <v>0</v>
      </c>
      <c r="AL46" s="56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45"/>
      <c r="D48" s="429"/>
      <c r="E48" s="429"/>
      <c r="F48" s="444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429"/>
      <c r="AA48" s="429"/>
      <c r="AB48" s="429"/>
      <c r="AC48" s="430"/>
      <c r="AD48" s="543"/>
      <c r="AE48" s="544"/>
      <c r="AF48" s="446"/>
      <c r="AG48" s="443"/>
      <c r="AH48" s="442"/>
      <c r="AI48" s="443"/>
      <c r="AJ48" s="103"/>
      <c r="AK48" s="507">
        <f aca="true" t="shared" si="4" ref="AK48:AK89">SUM(AM48,AW48)</f>
        <v>0</v>
      </c>
      <c r="AL48" s="443"/>
      <c r="AM48" s="416">
        <f aca="true" t="shared" si="5" ref="AM48:AM89">SUM(AO48:AV48)</f>
        <v>0</v>
      </c>
      <c r="AN48" s="416"/>
      <c r="AO48" s="416"/>
      <c r="AP48" s="416"/>
      <c r="AQ48" s="416"/>
      <c r="AR48" s="416"/>
      <c r="AS48" s="416"/>
      <c r="AT48" s="416"/>
      <c r="AU48" s="416"/>
      <c r="AV48" s="416"/>
      <c r="AW48" s="446"/>
      <c r="AX48" s="519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99"/>
      <c r="D49" s="429"/>
      <c r="E49" s="429"/>
      <c r="F49" s="428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  <c r="S49" s="429"/>
      <c r="T49" s="429"/>
      <c r="U49" s="429"/>
      <c r="V49" s="429"/>
      <c r="W49" s="429"/>
      <c r="X49" s="429"/>
      <c r="Y49" s="429"/>
      <c r="Z49" s="429"/>
      <c r="AA49" s="429"/>
      <c r="AB49" s="429"/>
      <c r="AC49" s="430"/>
      <c r="AD49" s="545"/>
      <c r="AE49" s="546"/>
      <c r="AF49" s="500"/>
      <c r="AG49" s="427"/>
      <c r="AH49" s="426"/>
      <c r="AI49" s="427"/>
      <c r="AJ49" s="86"/>
      <c r="AK49" s="424">
        <f t="shared" si="4"/>
        <v>0</v>
      </c>
      <c r="AL49" s="529"/>
      <c r="AM49" s="413">
        <f t="shared" si="5"/>
        <v>0</v>
      </c>
      <c r="AN49" s="413"/>
      <c r="AO49" s="413"/>
      <c r="AP49" s="413"/>
      <c r="AQ49" s="413"/>
      <c r="AR49" s="413"/>
      <c r="AS49" s="413"/>
      <c r="AT49" s="413"/>
      <c r="AU49" s="413"/>
      <c r="AV49" s="413"/>
      <c r="AW49" s="520"/>
      <c r="AX49" s="521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45" t="s">
        <v>400</v>
      </c>
      <c r="D50" s="429"/>
      <c r="E50" s="429"/>
      <c r="F50" s="444" t="s">
        <v>401</v>
      </c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29"/>
      <c r="AB50" s="429"/>
      <c r="AC50" s="430"/>
      <c r="AD50" s="543">
        <v>31</v>
      </c>
      <c r="AE50" s="544"/>
      <c r="AF50" s="446"/>
      <c r="AG50" s="443"/>
      <c r="AH50" s="442"/>
      <c r="AI50" s="443"/>
      <c r="AJ50" s="103"/>
      <c r="AK50" s="507">
        <f t="shared" si="4"/>
        <v>1116</v>
      </c>
      <c r="AL50" s="443"/>
      <c r="AM50" s="416">
        <f t="shared" si="5"/>
        <v>531</v>
      </c>
      <c r="AN50" s="416"/>
      <c r="AO50" s="416">
        <v>249</v>
      </c>
      <c r="AP50" s="416"/>
      <c r="AQ50" s="416">
        <v>0</v>
      </c>
      <c r="AR50" s="416"/>
      <c r="AS50" s="416">
        <v>124</v>
      </c>
      <c r="AT50" s="416"/>
      <c r="AU50" s="416">
        <v>158</v>
      </c>
      <c r="AV50" s="416"/>
      <c r="AW50" s="446">
        <v>585</v>
      </c>
      <c r="AX50" s="519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45" t="s">
        <v>402</v>
      </c>
      <c r="D51" s="429"/>
      <c r="E51" s="429"/>
      <c r="F51" s="444" t="s">
        <v>403</v>
      </c>
      <c r="G51" s="429"/>
      <c r="H51" s="429"/>
      <c r="I51" s="429"/>
      <c r="J51" s="429"/>
      <c r="K51" s="429"/>
      <c r="L51" s="429"/>
      <c r="M51" s="429"/>
      <c r="N51" s="429"/>
      <c r="O51" s="429"/>
      <c r="P51" s="429"/>
      <c r="Q51" s="429"/>
      <c r="R51" s="429"/>
      <c r="S51" s="429"/>
      <c r="T51" s="429"/>
      <c r="U51" s="429"/>
      <c r="V51" s="429"/>
      <c r="W51" s="429"/>
      <c r="X51" s="429"/>
      <c r="Y51" s="429"/>
      <c r="Z51" s="429"/>
      <c r="AA51" s="429"/>
      <c r="AB51" s="429"/>
      <c r="AC51" s="430"/>
      <c r="AD51" s="543">
        <v>13</v>
      </c>
      <c r="AE51" s="544"/>
      <c r="AF51" s="446"/>
      <c r="AG51" s="443"/>
      <c r="AH51" s="442"/>
      <c r="AI51" s="443"/>
      <c r="AJ51" s="103"/>
      <c r="AK51" s="507">
        <f t="shared" si="4"/>
        <v>468</v>
      </c>
      <c r="AL51" s="443"/>
      <c r="AM51" s="416">
        <f t="shared" si="5"/>
        <v>176</v>
      </c>
      <c r="AN51" s="416"/>
      <c r="AO51" s="416">
        <v>71</v>
      </c>
      <c r="AP51" s="416"/>
      <c r="AQ51" s="416">
        <v>0</v>
      </c>
      <c r="AR51" s="416"/>
      <c r="AS51" s="416">
        <v>0</v>
      </c>
      <c r="AT51" s="416"/>
      <c r="AU51" s="416">
        <v>105</v>
      </c>
      <c r="AV51" s="416"/>
      <c r="AW51" s="446">
        <v>292</v>
      </c>
      <c r="AX51" s="519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99" t="s">
        <v>402</v>
      </c>
      <c r="D52" s="429"/>
      <c r="E52" s="429"/>
      <c r="F52" s="428" t="s">
        <v>404</v>
      </c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30"/>
      <c r="AD52" s="545">
        <v>6</v>
      </c>
      <c r="AE52" s="546"/>
      <c r="AF52" s="500">
        <v>2</v>
      </c>
      <c r="AG52" s="427"/>
      <c r="AH52" s="426">
        <v>1</v>
      </c>
      <c r="AI52" s="427"/>
      <c r="AJ52" s="86"/>
      <c r="AK52" s="424">
        <f t="shared" si="4"/>
        <v>216</v>
      </c>
      <c r="AL52" s="529"/>
      <c r="AM52" s="413">
        <f t="shared" si="5"/>
        <v>70</v>
      </c>
      <c r="AN52" s="413"/>
      <c r="AO52" s="413">
        <v>0</v>
      </c>
      <c r="AP52" s="413"/>
      <c r="AQ52" s="413">
        <v>0</v>
      </c>
      <c r="AR52" s="413"/>
      <c r="AS52" s="413">
        <v>0</v>
      </c>
      <c r="AT52" s="413"/>
      <c r="AU52" s="413">
        <v>70</v>
      </c>
      <c r="AV52" s="413"/>
      <c r="AW52" s="520">
        <v>146</v>
      </c>
      <c r="AX52" s="521"/>
      <c r="AY52" s="206" t="s">
        <v>405</v>
      </c>
      <c r="AZ52" s="205" t="s">
        <v>405</v>
      </c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99" t="s">
        <v>402</v>
      </c>
      <c r="D53" s="429"/>
      <c r="E53" s="429"/>
      <c r="F53" s="428" t="s">
        <v>406</v>
      </c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30"/>
      <c r="AD53" s="545">
        <v>5</v>
      </c>
      <c r="AE53" s="546"/>
      <c r="AF53" s="500">
        <v>3</v>
      </c>
      <c r="AG53" s="427"/>
      <c r="AH53" s="426">
        <v>2</v>
      </c>
      <c r="AI53" s="427"/>
      <c r="AJ53" s="86"/>
      <c r="AK53" s="424">
        <f t="shared" si="4"/>
        <v>180</v>
      </c>
      <c r="AL53" s="529"/>
      <c r="AM53" s="413">
        <f t="shared" si="5"/>
        <v>70</v>
      </c>
      <c r="AN53" s="413"/>
      <c r="AO53" s="413">
        <v>35</v>
      </c>
      <c r="AP53" s="413"/>
      <c r="AQ53" s="413">
        <v>0</v>
      </c>
      <c r="AR53" s="413"/>
      <c r="AS53" s="413">
        <v>0</v>
      </c>
      <c r="AT53" s="413"/>
      <c r="AU53" s="413">
        <v>35</v>
      </c>
      <c r="AV53" s="413"/>
      <c r="AW53" s="520">
        <v>110</v>
      </c>
      <c r="AX53" s="521"/>
      <c r="AY53" s="206"/>
      <c r="AZ53" s="205" t="s">
        <v>405</v>
      </c>
      <c r="BA53" s="205" t="s">
        <v>405</v>
      </c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499" t="s">
        <v>402</v>
      </c>
      <c r="D54" s="429"/>
      <c r="E54" s="429"/>
      <c r="F54" s="428" t="s">
        <v>407</v>
      </c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30"/>
      <c r="AD54" s="545">
        <v>2</v>
      </c>
      <c r="AE54" s="546"/>
      <c r="AF54" s="500"/>
      <c r="AG54" s="427"/>
      <c r="AH54" s="426">
        <v>3</v>
      </c>
      <c r="AI54" s="427"/>
      <c r="AJ54" s="86"/>
      <c r="AK54" s="424">
        <f t="shared" si="4"/>
        <v>72</v>
      </c>
      <c r="AL54" s="529"/>
      <c r="AM54" s="413">
        <f t="shared" si="5"/>
        <v>36</v>
      </c>
      <c r="AN54" s="413"/>
      <c r="AO54" s="413">
        <v>36</v>
      </c>
      <c r="AP54" s="413"/>
      <c r="AQ54" s="413">
        <v>0</v>
      </c>
      <c r="AR54" s="413"/>
      <c r="AS54" s="413">
        <v>0</v>
      </c>
      <c r="AT54" s="413"/>
      <c r="AU54" s="413">
        <v>0</v>
      </c>
      <c r="AV54" s="413"/>
      <c r="AW54" s="520">
        <v>36</v>
      </c>
      <c r="AX54" s="521"/>
      <c r="AY54" s="206"/>
      <c r="AZ54" s="205"/>
      <c r="BA54" s="205" t="s">
        <v>405</v>
      </c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2:62" s="27" customFormat="1" ht="12" customHeight="1">
      <c r="B55" s="102"/>
      <c r="C55" s="445" t="s">
        <v>408</v>
      </c>
      <c r="D55" s="429"/>
      <c r="E55" s="429"/>
      <c r="F55" s="444" t="s">
        <v>409</v>
      </c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30"/>
      <c r="AD55" s="543">
        <v>18</v>
      </c>
      <c r="AE55" s="544"/>
      <c r="AF55" s="446"/>
      <c r="AG55" s="443"/>
      <c r="AH55" s="442"/>
      <c r="AI55" s="443"/>
      <c r="AJ55" s="103"/>
      <c r="AK55" s="507">
        <f t="shared" si="4"/>
        <v>648</v>
      </c>
      <c r="AL55" s="443"/>
      <c r="AM55" s="416">
        <f t="shared" si="5"/>
        <v>355</v>
      </c>
      <c r="AN55" s="416"/>
      <c r="AO55" s="416">
        <v>178</v>
      </c>
      <c r="AP55" s="416"/>
      <c r="AQ55" s="416">
        <v>0</v>
      </c>
      <c r="AR55" s="416"/>
      <c r="AS55" s="416">
        <v>124</v>
      </c>
      <c r="AT55" s="416"/>
      <c r="AU55" s="416">
        <v>53</v>
      </c>
      <c r="AV55" s="416"/>
      <c r="AW55" s="446">
        <v>293</v>
      </c>
      <c r="AX55" s="519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</row>
    <row r="56" spans="2:62" s="27" customFormat="1" ht="12" customHeight="1">
      <c r="B56" s="102"/>
      <c r="C56" s="445" t="s">
        <v>408</v>
      </c>
      <c r="D56" s="429"/>
      <c r="E56" s="429"/>
      <c r="F56" s="444" t="s">
        <v>410</v>
      </c>
      <c r="G56" s="429"/>
      <c r="H56" s="429"/>
      <c r="I56" s="429"/>
      <c r="J56" s="429"/>
      <c r="K56" s="429"/>
      <c r="L56" s="429"/>
      <c r="M56" s="429"/>
      <c r="N56" s="429"/>
      <c r="O56" s="429"/>
      <c r="P56" s="429"/>
      <c r="Q56" s="429"/>
      <c r="R56" s="429"/>
      <c r="S56" s="429"/>
      <c r="T56" s="429"/>
      <c r="U56" s="429"/>
      <c r="V56" s="429"/>
      <c r="W56" s="429"/>
      <c r="X56" s="429"/>
      <c r="Y56" s="429"/>
      <c r="Z56" s="429"/>
      <c r="AA56" s="429"/>
      <c r="AB56" s="429"/>
      <c r="AC56" s="430"/>
      <c r="AD56" s="543"/>
      <c r="AE56" s="544"/>
      <c r="AF56" s="446"/>
      <c r="AG56" s="443"/>
      <c r="AH56" s="442"/>
      <c r="AI56" s="443"/>
      <c r="AJ56" s="103"/>
      <c r="AK56" s="507">
        <f t="shared" si="4"/>
        <v>0</v>
      </c>
      <c r="AL56" s="443"/>
      <c r="AM56" s="416">
        <f t="shared" si="5"/>
        <v>0</v>
      </c>
      <c r="AN56" s="416"/>
      <c r="AO56" s="416"/>
      <c r="AP56" s="416"/>
      <c r="AQ56" s="416"/>
      <c r="AR56" s="416"/>
      <c r="AS56" s="416"/>
      <c r="AT56" s="416"/>
      <c r="AU56" s="416"/>
      <c r="AV56" s="416"/>
      <c r="AW56" s="446"/>
      <c r="AX56" s="519"/>
      <c r="AY56" s="104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6"/>
    </row>
    <row r="57" spans="1:62" s="24" customFormat="1" ht="12.75">
      <c r="A57" s="249"/>
      <c r="B57" s="110">
        <v>4</v>
      </c>
      <c r="C57" s="499" t="s">
        <v>408</v>
      </c>
      <c r="D57" s="429"/>
      <c r="E57" s="429"/>
      <c r="F57" s="428" t="s">
        <v>411</v>
      </c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30"/>
      <c r="AD57" s="545">
        <v>2</v>
      </c>
      <c r="AE57" s="546"/>
      <c r="AF57" s="500">
        <v>1</v>
      </c>
      <c r="AG57" s="427"/>
      <c r="AH57" s="426"/>
      <c r="AI57" s="427"/>
      <c r="AJ57" s="86"/>
      <c r="AK57" s="424">
        <f t="shared" si="4"/>
        <v>72</v>
      </c>
      <c r="AL57" s="529"/>
      <c r="AM57" s="413">
        <f t="shared" si="5"/>
        <v>36</v>
      </c>
      <c r="AN57" s="413"/>
      <c r="AO57" s="413">
        <v>36</v>
      </c>
      <c r="AP57" s="413"/>
      <c r="AQ57" s="413">
        <v>0</v>
      </c>
      <c r="AR57" s="413"/>
      <c r="AS57" s="413">
        <v>0</v>
      </c>
      <c r="AT57" s="413"/>
      <c r="AU57" s="413">
        <v>0</v>
      </c>
      <c r="AV57" s="413"/>
      <c r="AW57" s="520">
        <v>36</v>
      </c>
      <c r="AX57" s="521"/>
      <c r="AY57" s="206" t="s">
        <v>405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5</v>
      </c>
      <c r="C58" s="499" t="s">
        <v>408</v>
      </c>
      <c r="D58" s="429"/>
      <c r="E58" s="429"/>
      <c r="F58" s="428" t="s">
        <v>412</v>
      </c>
      <c r="G58" s="429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30"/>
      <c r="AD58" s="545">
        <v>5</v>
      </c>
      <c r="AE58" s="546"/>
      <c r="AF58" s="500">
        <v>2</v>
      </c>
      <c r="AG58" s="427"/>
      <c r="AH58" s="426">
        <v>1</v>
      </c>
      <c r="AI58" s="427"/>
      <c r="AJ58" s="86"/>
      <c r="AK58" s="424">
        <f t="shared" si="4"/>
        <v>180</v>
      </c>
      <c r="AL58" s="529"/>
      <c r="AM58" s="413">
        <f t="shared" si="5"/>
        <v>123</v>
      </c>
      <c r="AN58" s="413"/>
      <c r="AO58" s="413">
        <v>70</v>
      </c>
      <c r="AP58" s="413"/>
      <c r="AQ58" s="413">
        <v>0</v>
      </c>
      <c r="AR58" s="413"/>
      <c r="AS58" s="413">
        <v>0</v>
      </c>
      <c r="AT58" s="413"/>
      <c r="AU58" s="413">
        <v>53</v>
      </c>
      <c r="AV58" s="413"/>
      <c r="AW58" s="520">
        <v>57</v>
      </c>
      <c r="AX58" s="521"/>
      <c r="AY58" s="206" t="s">
        <v>413</v>
      </c>
      <c r="AZ58" s="205" t="s">
        <v>414</v>
      </c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6</v>
      </c>
      <c r="C59" s="499" t="s">
        <v>408</v>
      </c>
      <c r="D59" s="429"/>
      <c r="E59" s="429"/>
      <c r="F59" s="428" t="s">
        <v>415</v>
      </c>
      <c r="G59" s="429"/>
      <c r="H59" s="429"/>
      <c r="I59" s="429"/>
      <c r="J59" s="429"/>
      <c r="K59" s="429"/>
      <c r="L59" s="429"/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30"/>
      <c r="AD59" s="545">
        <v>2</v>
      </c>
      <c r="AE59" s="546"/>
      <c r="AF59" s="500">
        <v>1</v>
      </c>
      <c r="AG59" s="427"/>
      <c r="AH59" s="426"/>
      <c r="AI59" s="427"/>
      <c r="AJ59" s="86"/>
      <c r="AK59" s="424">
        <f t="shared" si="4"/>
        <v>72</v>
      </c>
      <c r="AL59" s="529"/>
      <c r="AM59" s="413">
        <f t="shared" si="5"/>
        <v>36</v>
      </c>
      <c r="AN59" s="413"/>
      <c r="AO59" s="413">
        <v>36</v>
      </c>
      <c r="AP59" s="413"/>
      <c r="AQ59" s="413">
        <v>0</v>
      </c>
      <c r="AR59" s="413"/>
      <c r="AS59" s="413">
        <v>0</v>
      </c>
      <c r="AT59" s="413"/>
      <c r="AU59" s="413">
        <v>0</v>
      </c>
      <c r="AV59" s="413"/>
      <c r="AW59" s="520">
        <v>36</v>
      </c>
      <c r="AX59" s="521"/>
      <c r="AY59" s="206" t="s">
        <v>405</v>
      </c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2:62" s="27" customFormat="1" ht="12" customHeight="1">
      <c r="B60" s="102"/>
      <c r="C60" s="445" t="s">
        <v>408</v>
      </c>
      <c r="D60" s="429"/>
      <c r="E60" s="429"/>
      <c r="F60" s="444" t="s">
        <v>416</v>
      </c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30"/>
      <c r="AD60" s="543"/>
      <c r="AE60" s="544"/>
      <c r="AF60" s="446"/>
      <c r="AG60" s="443"/>
      <c r="AH60" s="442"/>
      <c r="AI60" s="443"/>
      <c r="AJ60" s="103"/>
      <c r="AK60" s="507">
        <f t="shared" si="4"/>
        <v>0</v>
      </c>
      <c r="AL60" s="443"/>
      <c r="AM60" s="416">
        <f t="shared" si="5"/>
        <v>0</v>
      </c>
      <c r="AN60" s="416"/>
      <c r="AO60" s="416"/>
      <c r="AP60" s="416"/>
      <c r="AQ60" s="416"/>
      <c r="AR60" s="416"/>
      <c r="AS60" s="416"/>
      <c r="AT60" s="416"/>
      <c r="AU60" s="416"/>
      <c r="AV60" s="416"/>
      <c r="AW60" s="446"/>
      <c r="AX60" s="519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1:62" s="24" customFormat="1" ht="12.75">
      <c r="A61" s="249"/>
      <c r="B61" s="110">
        <v>7</v>
      </c>
      <c r="C61" s="499" t="s">
        <v>408</v>
      </c>
      <c r="D61" s="429"/>
      <c r="E61" s="429"/>
      <c r="F61" s="428" t="s">
        <v>417</v>
      </c>
      <c r="G61" s="429"/>
      <c r="H61" s="429"/>
      <c r="I61" s="429"/>
      <c r="J61" s="429"/>
      <c r="K61" s="429"/>
      <c r="L61" s="429"/>
      <c r="M61" s="429"/>
      <c r="N61" s="429"/>
      <c r="O61" s="429"/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30"/>
      <c r="AD61" s="545">
        <v>4</v>
      </c>
      <c r="AE61" s="546"/>
      <c r="AF61" s="500"/>
      <c r="AG61" s="427"/>
      <c r="AH61" s="426" t="s">
        <v>418</v>
      </c>
      <c r="AI61" s="427"/>
      <c r="AJ61" s="86"/>
      <c r="AK61" s="424">
        <f t="shared" si="4"/>
        <v>144</v>
      </c>
      <c r="AL61" s="529"/>
      <c r="AM61" s="413">
        <f t="shared" si="5"/>
        <v>70</v>
      </c>
      <c r="AN61" s="413"/>
      <c r="AO61" s="413">
        <v>0</v>
      </c>
      <c r="AP61" s="413"/>
      <c r="AQ61" s="413">
        <v>0</v>
      </c>
      <c r="AR61" s="413"/>
      <c r="AS61" s="413">
        <v>70</v>
      </c>
      <c r="AT61" s="413"/>
      <c r="AU61" s="413">
        <v>0</v>
      </c>
      <c r="AV61" s="413"/>
      <c r="AW61" s="520">
        <v>74</v>
      </c>
      <c r="AX61" s="521"/>
      <c r="AY61" s="206" t="s">
        <v>405</v>
      </c>
      <c r="AZ61" s="205" t="s">
        <v>405</v>
      </c>
      <c r="BA61" s="205"/>
      <c r="BB61" s="205"/>
      <c r="BC61" s="205"/>
      <c r="BD61" s="205"/>
      <c r="BE61" s="205"/>
      <c r="BF61" s="205"/>
      <c r="BG61" s="205"/>
      <c r="BH61" s="205"/>
      <c r="BI61" s="205"/>
      <c r="BJ61" s="207"/>
    </row>
    <row r="62" spans="1:62" s="24" customFormat="1" ht="12.75">
      <c r="A62" s="249"/>
      <c r="B62" s="110">
        <v>8</v>
      </c>
      <c r="C62" s="499" t="s">
        <v>408</v>
      </c>
      <c r="D62" s="429"/>
      <c r="E62" s="429"/>
      <c r="F62" s="428" t="s">
        <v>419</v>
      </c>
      <c r="G62" s="429"/>
      <c r="H62" s="429"/>
      <c r="I62" s="429"/>
      <c r="J62" s="429"/>
      <c r="K62" s="429"/>
      <c r="L62" s="429"/>
      <c r="M62" s="429"/>
      <c r="N62" s="429"/>
      <c r="O62" s="429"/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30"/>
      <c r="AD62" s="545">
        <v>5</v>
      </c>
      <c r="AE62" s="546"/>
      <c r="AF62" s="500">
        <v>3</v>
      </c>
      <c r="AG62" s="427"/>
      <c r="AH62" s="426">
        <v>2</v>
      </c>
      <c r="AI62" s="427"/>
      <c r="AJ62" s="86"/>
      <c r="AK62" s="424">
        <f t="shared" si="4"/>
        <v>180</v>
      </c>
      <c r="AL62" s="529"/>
      <c r="AM62" s="413">
        <f t="shared" si="5"/>
        <v>90</v>
      </c>
      <c r="AN62" s="413"/>
      <c r="AO62" s="413">
        <v>36</v>
      </c>
      <c r="AP62" s="413"/>
      <c r="AQ62" s="413">
        <v>0</v>
      </c>
      <c r="AR62" s="413"/>
      <c r="AS62" s="413">
        <v>54</v>
      </c>
      <c r="AT62" s="413"/>
      <c r="AU62" s="413">
        <v>0</v>
      </c>
      <c r="AV62" s="413"/>
      <c r="AW62" s="520">
        <v>90</v>
      </c>
      <c r="AX62" s="521"/>
      <c r="AY62" s="206"/>
      <c r="AZ62" s="205" t="s">
        <v>405</v>
      </c>
      <c r="BA62" s="205" t="s">
        <v>414</v>
      </c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2:62" s="27" customFormat="1" ht="12" customHeight="1">
      <c r="B63" s="102"/>
      <c r="C63" s="445" t="s">
        <v>420</v>
      </c>
      <c r="D63" s="429"/>
      <c r="E63" s="429"/>
      <c r="F63" s="444" t="s">
        <v>421</v>
      </c>
      <c r="G63" s="429"/>
      <c r="H63" s="429"/>
      <c r="I63" s="429"/>
      <c r="J63" s="429"/>
      <c r="K63" s="429"/>
      <c r="L63" s="429"/>
      <c r="M63" s="429"/>
      <c r="N63" s="429"/>
      <c r="O63" s="429"/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30"/>
      <c r="AD63" s="543">
        <v>32</v>
      </c>
      <c r="AE63" s="544"/>
      <c r="AF63" s="446"/>
      <c r="AG63" s="443"/>
      <c r="AH63" s="442"/>
      <c r="AI63" s="443"/>
      <c r="AJ63" s="103"/>
      <c r="AK63" s="507">
        <f t="shared" si="4"/>
        <v>1150</v>
      </c>
      <c r="AL63" s="443"/>
      <c r="AM63" s="416">
        <f t="shared" si="5"/>
        <v>651</v>
      </c>
      <c r="AN63" s="416"/>
      <c r="AO63" s="416">
        <v>379</v>
      </c>
      <c r="AP63" s="416"/>
      <c r="AQ63" s="416">
        <v>42</v>
      </c>
      <c r="AR63" s="416"/>
      <c r="AS63" s="416">
        <v>34</v>
      </c>
      <c r="AT63" s="416"/>
      <c r="AU63" s="416">
        <v>196</v>
      </c>
      <c r="AV63" s="416"/>
      <c r="AW63" s="446">
        <v>499</v>
      </c>
      <c r="AX63" s="519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6"/>
    </row>
    <row r="64" spans="2:62" s="27" customFormat="1" ht="12" customHeight="1">
      <c r="B64" s="102"/>
      <c r="C64" s="445" t="s">
        <v>422</v>
      </c>
      <c r="D64" s="429"/>
      <c r="E64" s="429"/>
      <c r="F64" s="444" t="s">
        <v>423</v>
      </c>
      <c r="G64" s="429"/>
      <c r="H64" s="429"/>
      <c r="I64" s="429"/>
      <c r="J64" s="429"/>
      <c r="K64" s="429"/>
      <c r="L64" s="429"/>
      <c r="M64" s="429"/>
      <c r="N64" s="429"/>
      <c r="O64" s="42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30"/>
      <c r="AD64" s="543">
        <v>2</v>
      </c>
      <c r="AE64" s="544"/>
      <c r="AF64" s="446"/>
      <c r="AG64" s="443"/>
      <c r="AH64" s="442"/>
      <c r="AI64" s="443"/>
      <c r="AJ64" s="103"/>
      <c r="AK64" s="507">
        <f t="shared" si="4"/>
        <v>70</v>
      </c>
      <c r="AL64" s="443"/>
      <c r="AM64" s="416">
        <f t="shared" si="5"/>
        <v>35</v>
      </c>
      <c r="AN64" s="416"/>
      <c r="AO64" s="416">
        <v>35</v>
      </c>
      <c r="AP64" s="416"/>
      <c r="AQ64" s="416">
        <v>0</v>
      </c>
      <c r="AR64" s="416"/>
      <c r="AS64" s="416">
        <v>0</v>
      </c>
      <c r="AT64" s="416"/>
      <c r="AU64" s="416">
        <v>0</v>
      </c>
      <c r="AV64" s="416"/>
      <c r="AW64" s="446">
        <v>35</v>
      </c>
      <c r="AX64" s="519"/>
      <c r="AY64" s="104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6"/>
    </row>
    <row r="65" spans="1:62" s="24" customFormat="1" ht="12.75">
      <c r="A65" s="249"/>
      <c r="B65" s="110">
        <v>9</v>
      </c>
      <c r="C65" s="499" t="s">
        <v>422</v>
      </c>
      <c r="D65" s="429"/>
      <c r="E65" s="429"/>
      <c r="F65" s="428" t="s">
        <v>424</v>
      </c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30"/>
      <c r="AD65" s="545">
        <v>2</v>
      </c>
      <c r="AE65" s="546"/>
      <c r="AF65" s="500"/>
      <c r="AG65" s="427"/>
      <c r="AH65" s="426" t="s">
        <v>418</v>
      </c>
      <c r="AI65" s="427"/>
      <c r="AJ65" s="86"/>
      <c r="AK65" s="424">
        <f t="shared" si="4"/>
        <v>70</v>
      </c>
      <c r="AL65" s="529"/>
      <c r="AM65" s="413">
        <f t="shared" si="5"/>
        <v>35</v>
      </c>
      <c r="AN65" s="413"/>
      <c r="AO65" s="413">
        <v>35</v>
      </c>
      <c r="AP65" s="413"/>
      <c r="AQ65" s="413">
        <v>0</v>
      </c>
      <c r="AR65" s="413"/>
      <c r="AS65" s="413">
        <v>0</v>
      </c>
      <c r="AT65" s="413"/>
      <c r="AU65" s="413">
        <v>0</v>
      </c>
      <c r="AV65" s="413"/>
      <c r="AW65" s="520">
        <v>35</v>
      </c>
      <c r="AX65" s="521"/>
      <c r="AY65" s="206" t="s">
        <v>425</v>
      </c>
      <c r="AZ65" s="205" t="s">
        <v>425</v>
      </c>
      <c r="BA65" s="205"/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2:62" s="27" customFormat="1" ht="12" customHeight="1">
      <c r="B66" s="102"/>
      <c r="C66" s="445" t="s">
        <v>426</v>
      </c>
      <c r="D66" s="429"/>
      <c r="E66" s="429"/>
      <c r="F66" s="444" t="s">
        <v>427</v>
      </c>
      <c r="G66" s="429"/>
      <c r="H66" s="429"/>
      <c r="I66" s="429"/>
      <c r="J66" s="429"/>
      <c r="K66" s="429"/>
      <c r="L66" s="429"/>
      <c r="M66" s="429"/>
      <c r="N66" s="429"/>
      <c r="O66" s="42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30"/>
      <c r="AD66" s="543">
        <v>30</v>
      </c>
      <c r="AE66" s="544"/>
      <c r="AF66" s="446"/>
      <c r="AG66" s="443"/>
      <c r="AH66" s="442"/>
      <c r="AI66" s="443"/>
      <c r="AJ66" s="103"/>
      <c r="AK66" s="507">
        <f t="shared" si="4"/>
        <v>1080</v>
      </c>
      <c r="AL66" s="443"/>
      <c r="AM66" s="416">
        <f t="shared" si="5"/>
        <v>616</v>
      </c>
      <c r="AN66" s="416"/>
      <c r="AO66" s="416">
        <v>344</v>
      </c>
      <c r="AP66" s="416"/>
      <c r="AQ66" s="416">
        <v>42</v>
      </c>
      <c r="AR66" s="416"/>
      <c r="AS66" s="416">
        <v>34</v>
      </c>
      <c r="AT66" s="416"/>
      <c r="AU66" s="416">
        <v>196</v>
      </c>
      <c r="AV66" s="416"/>
      <c r="AW66" s="446">
        <v>464</v>
      </c>
      <c r="AX66" s="519"/>
      <c r="AY66" s="104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6"/>
    </row>
    <row r="67" spans="1:62" s="24" customFormat="1" ht="12.75">
      <c r="A67" s="249"/>
      <c r="B67" s="110">
        <v>10</v>
      </c>
      <c r="C67" s="499" t="s">
        <v>426</v>
      </c>
      <c r="D67" s="429"/>
      <c r="E67" s="429"/>
      <c r="F67" s="428" t="s">
        <v>428</v>
      </c>
      <c r="G67" s="429"/>
      <c r="H67" s="429"/>
      <c r="I67" s="429"/>
      <c r="J67" s="429"/>
      <c r="K67" s="429"/>
      <c r="L67" s="429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30"/>
      <c r="AD67" s="545">
        <v>3</v>
      </c>
      <c r="AE67" s="546"/>
      <c r="AF67" s="500"/>
      <c r="AG67" s="427"/>
      <c r="AH67" s="426">
        <v>1</v>
      </c>
      <c r="AI67" s="427"/>
      <c r="AJ67" s="86"/>
      <c r="AK67" s="424">
        <f t="shared" si="4"/>
        <v>108</v>
      </c>
      <c r="AL67" s="529"/>
      <c r="AM67" s="413">
        <f t="shared" si="5"/>
        <v>54</v>
      </c>
      <c r="AN67" s="413"/>
      <c r="AO67" s="413">
        <v>36</v>
      </c>
      <c r="AP67" s="413"/>
      <c r="AQ67" s="413">
        <v>18</v>
      </c>
      <c r="AR67" s="413"/>
      <c r="AS67" s="413">
        <v>0</v>
      </c>
      <c r="AT67" s="413"/>
      <c r="AU67" s="413">
        <v>0</v>
      </c>
      <c r="AV67" s="413"/>
      <c r="AW67" s="520">
        <v>54</v>
      </c>
      <c r="AX67" s="521"/>
      <c r="AY67" s="206" t="s">
        <v>414</v>
      </c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11</v>
      </c>
      <c r="C68" s="499" t="s">
        <v>426</v>
      </c>
      <c r="D68" s="429"/>
      <c r="E68" s="429"/>
      <c r="F68" s="428" t="s">
        <v>429</v>
      </c>
      <c r="G68" s="429"/>
      <c r="H68" s="429"/>
      <c r="I68" s="429"/>
      <c r="J68" s="429"/>
      <c r="K68" s="429"/>
      <c r="L68" s="429"/>
      <c r="M68" s="429"/>
      <c r="N68" s="429"/>
      <c r="O68" s="42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30"/>
      <c r="AD68" s="545">
        <v>4</v>
      </c>
      <c r="AE68" s="546"/>
      <c r="AF68" s="500">
        <v>4</v>
      </c>
      <c r="AG68" s="427"/>
      <c r="AH68" s="426"/>
      <c r="AI68" s="427"/>
      <c r="AJ68" s="86"/>
      <c r="AK68" s="424">
        <f t="shared" si="4"/>
        <v>144</v>
      </c>
      <c r="AL68" s="529"/>
      <c r="AM68" s="413">
        <f t="shared" si="5"/>
        <v>50</v>
      </c>
      <c r="AN68" s="413"/>
      <c r="AO68" s="413">
        <v>20</v>
      </c>
      <c r="AP68" s="413"/>
      <c r="AQ68" s="413">
        <v>0</v>
      </c>
      <c r="AR68" s="413"/>
      <c r="AS68" s="413">
        <v>0</v>
      </c>
      <c r="AT68" s="413"/>
      <c r="AU68" s="413">
        <v>30</v>
      </c>
      <c r="AV68" s="413"/>
      <c r="AW68" s="520">
        <v>94</v>
      </c>
      <c r="AX68" s="521"/>
      <c r="AY68" s="206"/>
      <c r="AZ68" s="205"/>
      <c r="BA68" s="205"/>
      <c r="BB68" s="205" t="s">
        <v>430</v>
      </c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12</v>
      </c>
      <c r="C69" s="499" t="s">
        <v>426</v>
      </c>
      <c r="D69" s="429"/>
      <c r="E69" s="429"/>
      <c r="F69" s="428" t="s">
        <v>431</v>
      </c>
      <c r="G69" s="429"/>
      <c r="H69" s="429"/>
      <c r="I69" s="429"/>
      <c r="J69" s="429"/>
      <c r="K69" s="429"/>
      <c r="L69" s="429"/>
      <c r="M69" s="429"/>
      <c r="N69" s="429"/>
      <c r="O69" s="429"/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30"/>
      <c r="AD69" s="545">
        <v>2</v>
      </c>
      <c r="AE69" s="546"/>
      <c r="AF69" s="500">
        <v>2</v>
      </c>
      <c r="AG69" s="427"/>
      <c r="AH69" s="426"/>
      <c r="AI69" s="427"/>
      <c r="AJ69" s="86"/>
      <c r="AK69" s="424">
        <f t="shared" si="4"/>
        <v>72</v>
      </c>
      <c r="AL69" s="529"/>
      <c r="AM69" s="413">
        <f t="shared" si="5"/>
        <v>68</v>
      </c>
      <c r="AN69" s="413"/>
      <c r="AO69" s="413">
        <v>34</v>
      </c>
      <c r="AP69" s="413"/>
      <c r="AQ69" s="413">
        <v>0</v>
      </c>
      <c r="AR69" s="413"/>
      <c r="AS69" s="413">
        <v>0</v>
      </c>
      <c r="AT69" s="413"/>
      <c r="AU69" s="413">
        <v>34</v>
      </c>
      <c r="AV69" s="413"/>
      <c r="AW69" s="520">
        <v>4</v>
      </c>
      <c r="AX69" s="521"/>
      <c r="AY69" s="206"/>
      <c r="AZ69" s="205" t="s">
        <v>413</v>
      </c>
      <c r="BA69" s="205"/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13</v>
      </c>
      <c r="C70" s="499" t="s">
        <v>426</v>
      </c>
      <c r="D70" s="429"/>
      <c r="E70" s="429"/>
      <c r="F70" s="428" t="s">
        <v>432</v>
      </c>
      <c r="G70" s="429"/>
      <c r="H70" s="429"/>
      <c r="I70" s="429"/>
      <c r="J70" s="429"/>
      <c r="K70" s="429"/>
      <c r="L70" s="429"/>
      <c r="M70" s="429"/>
      <c r="N70" s="429"/>
      <c r="O70" s="429"/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30"/>
      <c r="AD70" s="545">
        <v>2</v>
      </c>
      <c r="AE70" s="546"/>
      <c r="AF70" s="500"/>
      <c r="AG70" s="427"/>
      <c r="AH70" s="426">
        <v>2</v>
      </c>
      <c r="AI70" s="427"/>
      <c r="AJ70" s="86"/>
      <c r="AK70" s="424">
        <f t="shared" si="4"/>
        <v>72</v>
      </c>
      <c r="AL70" s="529"/>
      <c r="AM70" s="413">
        <f t="shared" si="5"/>
        <v>34</v>
      </c>
      <c r="AN70" s="413"/>
      <c r="AO70" s="413">
        <v>34</v>
      </c>
      <c r="AP70" s="413"/>
      <c r="AQ70" s="413">
        <v>0</v>
      </c>
      <c r="AR70" s="413"/>
      <c r="AS70" s="413">
        <v>0</v>
      </c>
      <c r="AT70" s="413"/>
      <c r="AU70" s="413">
        <v>0</v>
      </c>
      <c r="AV70" s="413"/>
      <c r="AW70" s="520">
        <v>38</v>
      </c>
      <c r="AX70" s="521"/>
      <c r="AY70" s="206"/>
      <c r="AZ70" s="205" t="s">
        <v>405</v>
      </c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14</v>
      </c>
      <c r="C71" s="499" t="s">
        <v>426</v>
      </c>
      <c r="D71" s="429"/>
      <c r="E71" s="429"/>
      <c r="F71" s="428" t="s">
        <v>433</v>
      </c>
      <c r="G71" s="429"/>
      <c r="H71" s="429"/>
      <c r="I71" s="429"/>
      <c r="J71" s="429"/>
      <c r="K71" s="429"/>
      <c r="L71" s="429"/>
      <c r="M71" s="429"/>
      <c r="N71" s="429"/>
      <c r="O71" s="429"/>
      <c r="P71" s="429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30"/>
      <c r="AD71" s="545">
        <v>2</v>
      </c>
      <c r="AE71" s="546"/>
      <c r="AF71" s="500">
        <v>1</v>
      </c>
      <c r="AG71" s="427"/>
      <c r="AH71" s="426"/>
      <c r="AI71" s="427"/>
      <c r="AJ71" s="86"/>
      <c r="AK71" s="424">
        <f t="shared" si="4"/>
        <v>72</v>
      </c>
      <c r="AL71" s="529"/>
      <c r="AM71" s="413">
        <f t="shared" si="5"/>
        <v>36</v>
      </c>
      <c r="AN71" s="413"/>
      <c r="AO71" s="413">
        <v>36</v>
      </c>
      <c r="AP71" s="413"/>
      <c r="AQ71" s="413">
        <v>0</v>
      </c>
      <c r="AR71" s="413"/>
      <c r="AS71" s="413">
        <v>0</v>
      </c>
      <c r="AT71" s="413"/>
      <c r="AU71" s="413">
        <v>0</v>
      </c>
      <c r="AV71" s="413"/>
      <c r="AW71" s="520">
        <v>36</v>
      </c>
      <c r="AX71" s="521"/>
      <c r="AY71" s="206" t="s">
        <v>405</v>
      </c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15</v>
      </c>
      <c r="C72" s="499" t="s">
        <v>426</v>
      </c>
      <c r="D72" s="429"/>
      <c r="E72" s="429"/>
      <c r="F72" s="428" t="s">
        <v>434</v>
      </c>
      <c r="G72" s="429"/>
      <c r="H72" s="429"/>
      <c r="I72" s="429"/>
      <c r="J72" s="429"/>
      <c r="K72" s="429"/>
      <c r="L72" s="429"/>
      <c r="M72" s="429"/>
      <c r="N72" s="429"/>
      <c r="O72" s="429"/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30"/>
      <c r="AD72" s="545">
        <v>2</v>
      </c>
      <c r="AE72" s="546"/>
      <c r="AF72" s="500">
        <v>2</v>
      </c>
      <c r="AG72" s="427"/>
      <c r="AH72" s="426"/>
      <c r="AI72" s="427"/>
      <c r="AJ72" s="86"/>
      <c r="AK72" s="424">
        <f t="shared" si="4"/>
        <v>72</v>
      </c>
      <c r="AL72" s="529"/>
      <c r="AM72" s="413">
        <f t="shared" si="5"/>
        <v>68</v>
      </c>
      <c r="AN72" s="413"/>
      <c r="AO72" s="413">
        <v>34</v>
      </c>
      <c r="AP72" s="413"/>
      <c r="AQ72" s="413">
        <v>0</v>
      </c>
      <c r="AR72" s="413"/>
      <c r="AS72" s="413">
        <v>34</v>
      </c>
      <c r="AT72" s="413"/>
      <c r="AU72" s="413">
        <v>0</v>
      </c>
      <c r="AV72" s="413"/>
      <c r="AW72" s="520">
        <v>4</v>
      </c>
      <c r="AX72" s="521"/>
      <c r="AY72" s="206"/>
      <c r="AZ72" s="205" t="s">
        <v>413</v>
      </c>
      <c r="BA72" s="205"/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16</v>
      </c>
      <c r="C73" s="499" t="s">
        <v>426</v>
      </c>
      <c r="D73" s="429"/>
      <c r="E73" s="429"/>
      <c r="F73" s="428" t="s">
        <v>435</v>
      </c>
      <c r="G73" s="429"/>
      <c r="H73" s="429"/>
      <c r="I73" s="429"/>
      <c r="J73" s="429"/>
      <c r="K73" s="429"/>
      <c r="L73" s="429"/>
      <c r="M73" s="429"/>
      <c r="N73" s="429"/>
      <c r="O73" s="429"/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30"/>
      <c r="AD73" s="545">
        <v>2</v>
      </c>
      <c r="AE73" s="546"/>
      <c r="AF73" s="500"/>
      <c r="AG73" s="427"/>
      <c r="AH73" s="426">
        <v>3</v>
      </c>
      <c r="AI73" s="427"/>
      <c r="AJ73" s="86"/>
      <c r="AK73" s="424">
        <f t="shared" si="4"/>
        <v>72</v>
      </c>
      <c r="AL73" s="529"/>
      <c r="AM73" s="413">
        <f t="shared" si="5"/>
        <v>54</v>
      </c>
      <c r="AN73" s="413"/>
      <c r="AO73" s="413">
        <v>18</v>
      </c>
      <c r="AP73" s="413"/>
      <c r="AQ73" s="413">
        <v>0</v>
      </c>
      <c r="AR73" s="413"/>
      <c r="AS73" s="413">
        <v>0</v>
      </c>
      <c r="AT73" s="413"/>
      <c r="AU73" s="413">
        <v>36</v>
      </c>
      <c r="AV73" s="413"/>
      <c r="AW73" s="520">
        <v>18</v>
      </c>
      <c r="AX73" s="521"/>
      <c r="AY73" s="206"/>
      <c r="AZ73" s="205"/>
      <c r="BA73" s="205" t="s">
        <v>414</v>
      </c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 ht="12.75">
      <c r="A74" s="249"/>
      <c r="B74" s="110">
        <v>17</v>
      </c>
      <c r="C74" s="499" t="s">
        <v>426</v>
      </c>
      <c r="D74" s="429"/>
      <c r="E74" s="429"/>
      <c r="F74" s="428" t="s">
        <v>436</v>
      </c>
      <c r="G74" s="429"/>
      <c r="H74" s="429"/>
      <c r="I74" s="429"/>
      <c r="J74" s="429"/>
      <c r="K74" s="429"/>
      <c r="L74" s="429"/>
      <c r="M74" s="429"/>
      <c r="N74" s="429"/>
      <c r="O74" s="42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30"/>
      <c r="AD74" s="545">
        <v>9</v>
      </c>
      <c r="AE74" s="546"/>
      <c r="AF74" s="500"/>
      <c r="AG74" s="427"/>
      <c r="AH74" s="426" t="s">
        <v>438</v>
      </c>
      <c r="AI74" s="427"/>
      <c r="AJ74" s="86"/>
      <c r="AK74" s="424">
        <f t="shared" si="4"/>
        <v>324</v>
      </c>
      <c r="AL74" s="529"/>
      <c r="AM74" s="413">
        <f t="shared" si="5"/>
        <v>180</v>
      </c>
      <c r="AN74" s="413"/>
      <c r="AO74" s="413">
        <v>60</v>
      </c>
      <c r="AP74" s="413"/>
      <c r="AQ74" s="413">
        <v>24</v>
      </c>
      <c r="AR74" s="413"/>
      <c r="AS74" s="413">
        <v>0</v>
      </c>
      <c r="AT74" s="413"/>
      <c r="AU74" s="413">
        <v>96</v>
      </c>
      <c r="AV74" s="413"/>
      <c r="AW74" s="520">
        <v>144</v>
      </c>
      <c r="AX74" s="521"/>
      <c r="AY74" s="206"/>
      <c r="AZ74" s="205"/>
      <c r="BA74" s="205" t="s">
        <v>437</v>
      </c>
      <c r="BB74" s="205" t="s">
        <v>437</v>
      </c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18</v>
      </c>
      <c r="C75" s="499" t="s">
        <v>426</v>
      </c>
      <c r="D75" s="429"/>
      <c r="E75" s="429"/>
      <c r="F75" s="428" t="s">
        <v>439</v>
      </c>
      <c r="G75" s="429"/>
      <c r="H75" s="429"/>
      <c r="I75" s="429"/>
      <c r="J75" s="429"/>
      <c r="K75" s="429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30"/>
      <c r="AD75" s="545">
        <v>2</v>
      </c>
      <c r="AE75" s="546"/>
      <c r="AF75" s="500">
        <v>3</v>
      </c>
      <c r="AG75" s="427"/>
      <c r="AH75" s="426"/>
      <c r="AI75" s="427"/>
      <c r="AJ75" s="86"/>
      <c r="AK75" s="424">
        <f t="shared" si="4"/>
        <v>72</v>
      </c>
      <c r="AL75" s="529"/>
      <c r="AM75" s="413">
        <f t="shared" si="5"/>
        <v>36</v>
      </c>
      <c r="AN75" s="413"/>
      <c r="AO75" s="413">
        <v>36</v>
      </c>
      <c r="AP75" s="413"/>
      <c r="AQ75" s="413">
        <v>0</v>
      </c>
      <c r="AR75" s="413"/>
      <c r="AS75" s="413">
        <v>0</v>
      </c>
      <c r="AT75" s="413"/>
      <c r="AU75" s="413">
        <v>0</v>
      </c>
      <c r="AV75" s="413"/>
      <c r="AW75" s="520">
        <v>36</v>
      </c>
      <c r="AX75" s="521"/>
      <c r="AY75" s="206"/>
      <c r="AZ75" s="205"/>
      <c r="BA75" s="205" t="s">
        <v>405</v>
      </c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49"/>
      <c r="B76" s="110">
        <v>19</v>
      </c>
      <c r="C76" s="499" t="s">
        <v>426</v>
      </c>
      <c r="D76" s="429"/>
      <c r="E76" s="429"/>
      <c r="F76" s="428" t="s">
        <v>440</v>
      </c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  <c r="AA76" s="429"/>
      <c r="AB76" s="429"/>
      <c r="AC76" s="430"/>
      <c r="AD76" s="545">
        <v>2</v>
      </c>
      <c r="AE76" s="546"/>
      <c r="AF76" s="500">
        <v>1</v>
      </c>
      <c r="AG76" s="427"/>
      <c r="AH76" s="426"/>
      <c r="AI76" s="427"/>
      <c r="AJ76" s="86"/>
      <c r="AK76" s="424">
        <f t="shared" si="4"/>
        <v>72</v>
      </c>
      <c r="AL76" s="529"/>
      <c r="AM76" s="413">
        <f t="shared" si="5"/>
        <v>36</v>
      </c>
      <c r="AN76" s="413"/>
      <c r="AO76" s="413">
        <v>36</v>
      </c>
      <c r="AP76" s="413"/>
      <c r="AQ76" s="413">
        <v>0</v>
      </c>
      <c r="AR76" s="413"/>
      <c r="AS76" s="413">
        <v>0</v>
      </c>
      <c r="AT76" s="413"/>
      <c r="AU76" s="413">
        <v>0</v>
      </c>
      <c r="AV76" s="413"/>
      <c r="AW76" s="520">
        <v>36</v>
      </c>
      <c r="AX76" s="521"/>
      <c r="AY76" s="206" t="s">
        <v>405</v>
      </c>
      <c r="AZ76" s="205"/>
      <c r="BA76" s="205"/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2:62" s="27" customFormat="1" ht="12" customHeight="1">
      <c r="B77" s="102"/>
      <c r="C77" s="445" t="s">
        <v>441</v>
      </c>
      <c r="D77" s="429"/>
      <c r="E77" s="429"/>
      <c r="F77" s="444" t="s">
        <v>442</v>
      </c>
      <c r="G77" s="429"/>
      <c r="H77" s="429"/>
      <c r="I77" s="429"/>
      <c r="J77" s="429"/>
      <c r="K77" s="429"/>
      <c r="L77" s="429"/>
      <c r="M77" s="429"/>
      <c r="N77" s="429"/>
      <c r="O77" s="429"/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30"/>
      <c r="AD77" s="543">
        <v>48</v>
      </c>
      <c r="AE77" s="544"/>
      <c r="AF77" s="446"/>
      <c r="AG77" s="443"/>
      <c r="AH77" s="442"/>
      <c r="AI77" s="443"/>
      <c r="AJ77" s="103"/>
      <c r="AK77" s="507">
        <f t="shared" si="4"/>
        <v>1728</v>
      </c>
      <c r="AL77" s="443"/>
      <c r="AM77" s="416">
        <f t="shared" si="5"/>
        <v>130</v>
      </c>
      <c r="AN77" s="416"/>
      <c r="AO77" s="416">
        <v>0</v>
      </c>
      <c r="AP77" s="416"/>
      <c r="AQ77" s="416">
        <v>0</v>
      </c>
      <c r="AR77" s="416"/>
      <c r="AS77" s="416">
        <v>0</v>
      </c>
      <c r="AT77" s="416"/>
      <c r="AU77" s="416">
        <v>130</v>
      </c>
      <c r="AV77" s="416"/>
      <c r="AW77" s="446">
        <v>1598</v>
      </c>
      <c r="AX77" s="519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2:62" s="27" customFormat="1" ht="12" customHeight="1">
      <c r="B78" s="102"/>
      <c r="C78" s="445" t="s">
        <v>443</v>
      </c>
      <c r="D78" s="429"/>
      <c r="E78" s="429"/>
      <c r="F78" s="444" t="s">
        <v>444</v>
      </c>
      <c r="G78" s="429"/>
      <c r="H78" s="429"/>
      <c r="I78" s="429"/>
      <c r="J78" s="429"/>
      <c r="K78" s="429"/>
      <c r="L78" s="429"/>
      <c r="M78" s="429"/>
      <c r="N78" s="429"/>
      <c r="O78" s="429"/>
      <c r="P78" s="429"/>
      <c r="Q78" s="429"/>
      <c r="R78" s="429"/>
      <c r="S78" s="429"/>
      <c r="T78" s="429"/>
      <c r="U78" s="429"/>
      <c r="V78" s="429"/>
      <c r="W78" s="429"/>
      <c r="X78" s="429"/>
      <c r="Y78" s="429"/>
      <c r="Z78" s="429"/>
      <c r="AA78" s="429"/>
      <c r="AB78" s="429"/>
      <c r="AC78" s="430"/>
      <c r="AD78" s="543">
        <v>6</v>
      </c>
      <c r="AE78" s="544"/>
      <c r="AF78" s="446"/>
      <c r="AG78" s="443"/>
      <c r="AH78" s="442"/>
      <c r="AI78" s="443"/>
      <c r="AJ78" s="103"/>
      <c r="AK78" s="507">
        <f t="shared" si="4"/>
        <v>216</v>
      </c>
      <c r="AL78" s="443"/>
      <c r="AM78" s="416">
        <f t="shared" si="5"/>
        <v>0</v>
      </c>
      <c r="AN78" s="416"/>
      <c r="AO78" s="416">
        <v>0</v>
      </c>
      <c r="AP78" s="416"/>
      <c r="AQ78" s="416">
        <v>0</v>
      </c>
      <c r="AR78" s="416"/>
      <c r="AS78" s="416">
        <v>0</v>
      </c>
      <c r="AT78" s="416"/>
      <c r="AU78" s="416">
        <v>0</v>
      </c>
      <c r="AV78" s="416"/>
      <c r="AW78" s="446">
        <v>216</v>
      </c>
      <c r="AX78" s="519"/>
      <c r="AY78" s="104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</row>
    <row r="79" spans="1:62" s="24" customFormat="1" ht="12.75">
      <c r="A79" s="249"/>
      <c r="B79" s="110">
        <v>20</v>
      </c>
      <c r="C79" s="499" t="s">
        <v>443</v>
      </c>
      <c r="D79" s="429"/>
      <c r="E79" s="429"/>
      <c r="F79" s="428" t="s">
        <v>445</v>
      </c>
      <c r="G79" s="429"/>
      <c r="H79" s="429"/>
      <c r="I79" s="429"/>
      <c r="J79" s="429"/>
      <c r="K79" s="429"/>
      <c r="L79" s="429"/>
      <c r="M79" s="429"/>
      <c r="N79" s="429"/>
      <c r="O79" s="429"/>
      <c r="P79" s="429"/>
      <c r="Q79" s="429"/>
      <c r="R79" s="429"/>
      <c r="S79" s="429"/>
      <c r="T79" s="429"/>
      <c r="U79" s="429"/>
      <c r="V79" s="429"/>
      <c r="W79" s="429"/>
      <c r="X79" s="429"/>
      <c r="Y79" s="429"/>
      <c r="Z79" s="429"/>
      <c r="AA79" s="429"/>
      <c r="AB79" s="429"/>
      <c r="AC79" s="430"/>
      <c r="AD79" s="545">
        <v>3</v>
      </c>
      <c r="AE79" s="546"/>
      <c r="AF79" s="500">
        <v>4</v>
      </c>
      <c r="AG79" s="427"/>
      <c r="AH79" s="426"/>
      <c r="AI79" s="427"/>
      <c r="AJ79" s="86"/>
      <c r="AK79" s="424">
        <f t="shared" si="4"/>
        <v>108</v>
      </c>
      <c r="AL79" s="529"/>
      <c r="AM79" s="413">
        <f t="shared" si="5"/>
        <v>0</v>
      </c>
      <c r="AN79" s="413"/>
      <c r="AO79" s="413">
        <v>0</v>
      </c>
      <c r="AP79" s="413"/>
      <c r="AQ79" s="413">
        <v>0</v>
      </c>
      <c r="AR79" s="413"/>
      <c r="AS79" s="413">
        <v>0</v>
      </c>
      <c r="AT79" s="413"/>
      <c r="AU79" s="413">
        <v>0</v>
      </c>
      <c r="AV79" s="413"/>
      <c r="AW79" s="520">
        <v>108</v>
      </c>
      <c r="AX79" s="521"/>
      <c r="AY79" s="206"/>
      <c r="AZ79" s="205"/>
      <c r="BA79" s="205"/>
      <c r="BB79" s="205" t="s">
        <v>446</v>
      </c>
      <c r="BC79" s="205"/>
      <c r="BD79" s="205"/>
      <c r="BE79" s="205"/>
      <c r="BF79" s="205"/>
      <c r="BG79" s="205"/>
      <c r="BH79" s="205"/>
      <c r="BI79" s="205"/>
      <c r="BJ79" s="207"/>
    </row>
    <row r="80" spans="1:62" s="24" customFormat="1" ht="12.75">
      <c r="A80" s="249"/>
      <c r="B80" s="110">
        <v>21</v>
      </c>
      <c r="C80" s="499" t="s">
        <v>443</v>
      </c>
      <c r="D80" s="429"/>
      <c r="E80" s="429"/>
      <c r="F80" s="428" t="s">
        <v>447</v>
      </c>
      <c r="G80" s="429"/>
      <c r="H80" s="429"/>
      <c r="I80" s="429"/>
      <c r="J80" s="429"/>
      <c r="K80" s="429"/>
      <c r="L80" s="429"/>
      <c r="M80" s="429"/>
      <c r="N80" s="429"/>
      <c r="O80" s="429"/>
      <c r="P80" s="429"/>
      <c r="Q80" s="429"/>
      <c r="R80" s="429"/>
      <c r="S80" s="429"/>
      <c r="T80" s="429"/>
      <c r="U80" s="429"/>
      <c r="V80" s="429"/>
      <c r="W80" s="429"/>
      <c r="X80" s="429"/>
      <c r="Y80" s="429"/>
      <c r="Z80" s="429"/>
      <c r="AA80" s="429"/>
      <c r="AB80" s="429"/>
      <c r="AC80" s="430"/>
      <c r="AD80" s="545">
        <v>3</v>
      </c>
      <c r="AE80" s="546"/>
      <c r="AF80" s="500"/>
      <c r="AG80" s="427"/>
      <c r="AH80" s="426">
        <v>2</v>
      </c>
      <c r="AI80" s="427"/>
      <c r="AJ80" s="86"/>
      <c r="AK80" s="424">
        <f t="shared" si="4"/>
        <v>108</v>
      </c>
      <c r="AL80" s="529"/>
      <c r="AM80" s="413">
        <f t="shared" si="5"/>
        <v>0</v>
      </c>
      <c r="AN80" s="413"/>
      <c r="AO80" s="413">
        <v>0</v>
      </c>
      <c r="AP80" s="413"/>
      <c r="AQ80" s="413">
        <v>0</v>
      </c>
      <c r="AR80" s="413"/>
      <c r="AS80" s="413">
        <v>0</v>
      </c>
      <c r="AT80" s="413"/>
      <c r="AU80" s="413">
        <v>0</v>
      </c>
      <c r="AV80" s="413"/>
      <c r="AW80" s="520">
        <v>108</v>
      </c>
      <c r="AX80" s="521"/>
      <c r="AY80" s="206"/>
      <c r="AZ80" s="205" t="s">
        <v>446</v>
      </c>
      <c r="BA80" s="205"/>
      <c r="BB80" s="205"/>
      <c r="BC80" s="205"/>
      <c r="BD80" s="205"/>
      <c r="BE80" s="205"/>
      <c r="BF80" s="205"/>
      <c r="BG80" s="205"/>
      <c r="BH80" s="205"/>
      <c r="BI80" s="205"/>
      <c r="BJ80" s="207"/>
    </row>
    <row r="81" spans="2:62" s="27" customFormat="1" ht="12" customHeight="1">
      <c r="B81" s="102"/>
      <c r="C81" s="445" t="s">
        <v>448</v>
      </c>
      <c r="D81" s="429"/>
      <c r="E81" s="429"/>
      <c r="F81" s="444" t="s">
        <v>449</v>
      </c>
      <c r="G81" s="429"/>
      <c r="H81" s="429"/>
      <c r="I81" s="429"/>
      <c r="J81" s="429"/>
      <c r="K81" s="429"/>
      <c r="L81" s="429"/>
      <c r="M81" s="429"/>
      <c r="N81" s="429"/>
      <c r="O81" s="429"/>
      <c r="P81" s="429"/>
      <c r="Q81" s="429"/>
      <c r="R81" s="429"/>
      <c r="S81" s="429"/>
      <c r="T81" s="429"/>
      <c r="U81" s="429"/>
      <c r="V81" s="429"/>
      <c r="W81" s="429"/>
      <c r="X81" s="429"/>
      <c r="Y81" s="429"/>
      <c r="Z81" s="429"/>
      <c r="AA81" s="429"/>
      <c r="AB81" s="429"/>
      <c r="AC81" s="430"/>
      <c r="AD81" s="543">
        <v>42</v>
      </c>
      <c r="AE81" s="544"/>
      <c r="AF81" s="446"/>
      <c r="AG81" s="443"/>
      <c r="AH81" s="442"/>
      <c r="AI81" s="443"/>
      <c r="AJ81" s="103"/>
      <c r="AK81" s="507">
        <f t="shared" si="4"/>
        <v>1512</v>
      </c>
      <c r="AL81" s="443"/>
      <c r="AM81" s="416">
        <f t="shared" si="5"/>
        <v>130</v>
      </c>
      <c r="AN81" s="416"/>
      <c r="AO81" s="416">
        <v>0</v>
      </c>
      <c r="AP81" s="416"/>
      <c r="AQ81" s="416">
        <v>0</v>
      </c>
      <c r="AR81" s="416"/>
      <c r="AS81" s="416">
        <v>0</v>
      </c>
      <c r="AT81" s="416"/>
      <c r="AU81" s="416">
        <v>130</v>
      </c>
      <c r="AV81" s="416"/>
      <c r="AW81" s="446">
        <v>1382</v>
      </c>
      <c r="AX81" s="519"/>
      <c r="AY81" s="104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6"/>
    </row>
    <row r="82" spans="1:62" s="24" customFormat="1" ht="12.75">
      <c r="A82" s="249"/>
      <c r="B82" s="110">
        <v>22</v>
      </c>
      <c r="C82" s="499" t="s">
        <v>448</v>
      </c>
      <c r="D82" s="429"/>
      <c r="E82" s="429"/>
      <c r="F82" s="428" t="s">
        <v>450</v>
      </c>
      <c r="G82" s="429"/>
      <c r="H82" s="429"/>
      <c r="I82" s="429"/>
      <c r="J82" s="429"/>
      <c r="K82" s="429"/>
      <c r="L82" s="429"/>
      <c r="M82" s="429"/>
      <c r="N82" s="429"/>
      <c r="O82" s="429"/>
      <c r="P82" s="429"/>
      <c r="Q82" s="429"/>
      <c r="R82" s="429"/>
      <c r="S82" s="429"/>
      <c r="T82" s="429"/>
      <c r="U82" s="429"/>
      <c r="V82" s="429"/>
      <c r="W82" s="429"/>
      <c r="X82" s="429"/>
      <c r="Y82" s="429"/>
      <c r="Z82" s="429"/>
      <c r="AA82" s="429"/>
      <c r="AB82" s="429"/>
      <c r="AC82" s="430"/>
      <c r="AD82" s="545">
        <v>34</v>
      </c>
      <c r="AE82" s="546"/>
      <c r="AF82" s="500"/>
      <c r="AG82" s="427"/>
      <c r="AH82" s="426"/>
      <c r="AI82" s="427"/>
      <c r="AJ82" s="86"/>
      <c r="AK82" s="424">
        <f t="shared" si="4"/>
        <v>1224</v>
      </c>
      <c r="AL82" s="529"/>
      <c r="AM82" s="413">
        <f t="shared" si="5"/>
        <v>0</v>
      </c>
      <c r="AN82" s="413"/>
      <c r="AO82" s="413">
        <v>0</v>
      </c>
      <c r="AP82" s="413"/>
      <c r="AQ82" s="413">
        <v>0</v>
      </c>
      <c r="AR82" s="413"/>
      <c r="AS82" s="413">
        <v>0</v>
      </c>
      <c r="AT82" s="413"/>
      <c r="AU82" s="413">
        <v>0</v>
      </c>
      <c r="AV82" s="413"/>
      <c r="AW82" s="520">
        <v>1224</v>
      </c>
      <c r="AX82" s="521"/>
      <c r="AY82" s="206" t="s">
        <v>446</v>
      </c>
      <c r="AZ82" s="205" t="s">
        <v>446</v>
      </c>
      <c r="BA82" s="205" t="s">
        <v>446</v>
      </c>
      <c r="BB82" s="205" t="s">
        <v>446</v>
      </c>
      <c r="BC82" s="205"/>
      <c r="BD82" s="205"/>
      <c r="BE82" s="205"/>
      <c r="BF82" s="205"/>
      <c r="BG82" s="205"/>
      <c r="BH82" s="205"/>
      <c r="BI82" s="205"/>
      <c r="BJ82" s="207"/>
    </row>
    <row r="83" spans="1:62" s="24" customFormat="1" ht="12.75">
      <c r="A83" s="249"/>
      <c r="B83" s="110">
        <v>23</v>
      </c>
      <c r="C83" s="499" t="s">
        <v>448</v>
      </c>
      <c r="D83" s="429"/>
      <c r="E83" s="429"/>
      <c r="F83" s="428" t="s">
        <v>451</v>
      </c>
      <c r="G83" s="429"/>
      <c r="H83" s="429"/>
      <c r="I83" s="429"/>
      <c r="J83" s="429"/>
      <c r="K83" s="429"/>
      <c r="L83" s="429"/>
      <c r="M83" s="429"/>
      <c r="N83" s="429"/>
      <c r="O83" s="429"/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30"/>
      <c r="AD83" s="545">
        <v>8</v>
      </c>
      <c r="AE83" s="546"/>
      <c r="AF83" s="500">
        <v>4</v>
      </c>
      <c r="AG83" s="427"/>
      <c r="AH83" s="426">
        <v>2</v>
      </c>
      <c r="AI83" s="427"/>
      <c r="AJ83" s="86"/>
      <c r="AK83" s="424">
        <f t="shared" si="4"/>
        <v>288</v>
      </c>
      <c r="AL83" s="529"/>
      <c r="AM83" s="413">
        <f t="shared" si="5"/>
        <v>130</v>
      </c>
      <c r="AN83" s="413"/>
      <c r="AO83" s="413">
        <v>0</v>
      </c>
      <c r="AP83" s="413"/>
      <c r="AQ83" s="413">
        <v>0</v>
      </c>
      <c r="AR83" s="413"/>
      <c r="AS83" s="413">
        <v>0</v>
      </c>
      <c r="AT83" s="413"/>
      <c r="AU83" s="413">
        <v>130</v>
      </c>
      <c r="AV83" s="413"/>
      <c r="AW83" s="520">
        <v>158</v>
      </c>
      <c r="AX83" s="521"/>
      <c r="AY83" s="206" t="s">
        <v>405</v>
      </c>
      <c r="AZ83" s="205" t="s">
        <v>405</v>
      </c>
      <c r="BA83" s="205" t="s">
        <v>405</v>
      </c>
      <c r="BB83" s="205" t="s">
        <v>405</v>
      </c>
      <c r="BC83" s="205"/>
      <c r="BD83" s="205"/>
      <c r="BE83" s="205"/>
      <c r="BF83" s="205"/>
      <c r="BG83" s="205"/>
      <c r="BH83" s="205"/>
      <c r="BI83" s="205"/>
      <c r="BJ83" s="207"/>
    </row>
    <row r="84" spans="2:62" s="27" customFormat="1" ht="12" customHeight="1">
      <c r="B84" s="102"/>
      <c r="C84" s="445" t="s">
        <v>452</v>
      </c>
      <c r="D84" s="429"/>
      <c r="E84" s="429"/>
      <c r="F84" s="444" t="s">
        <v>453</v>
      </c>
      <c r="G84" s="429"/>
      <c r="H84" s="429"/>
      <c r="I84" s="429"/>
      <c r="J84" s="429"/>
      <c r="K84" s="429"/>
      <c r="L84" s="429"/>
      <c r="M84" s="429"/>
      <c r="N84" s="429"/>
      <c r="O84" s="429"/>
      <c r="P84" s="429"/>
      <c r="Q84" s="429"/>
      <c r="R84" s="429"/>
      <c r="S84" s="429"/>
      <c r="T84" s="429"/>
      <c r="U84" s="429"/>
      <c r="V84" s="429"/>
      <c r="W84" s="429"/>
      <c r="X84" s="429"/>
      <c r="Y84" s="429"/>
      <c r="Z84" s="429"/>
      <c r="AA84" s="429"/>
      <c r="AB84" s="429"/>
      <c r="AC84" s="430"/>
      <c r="AD84" s="543">
        <v>9</v>
      </c>
      <c r="AE84" s="544"/>
      <c r="AF84" s="446"/>
      <c r="AG84" s="443"/>
      <c r="AH84" s="442"/>
      <c r="AI84" s="443"/>
      <c r="AJ84" s="103"/>
      <c r="AK84" s="507">
        <f t="shared" si="4"/>
        <v>326</v>
      </c>
      <c r="AL84" s="443"/>
      <c r="AM84" s="416">
        <f t="shared" si="5"/>
        <v>0</v>
      </c>
      <c r="AN84" s="416"/>
      <c r="AO84" s="416">
        <v>0</v>
      </c>
      <c r="AP84" s="416"/>
      <c r="AQ84" s="416">
        <v>0</v>
      </c>
      <c r="AR84" s="416"/>
      <c r="AS84" s="416">
        <v>0</v>
      </c>
      <c r="AT84" s="416"/>
      <c r="AU84" s="416">
        <v>0</v>
      </c>
      <c r="AV84" s="416"/>
      <c r="AW84" s="446">
        <v>326</v>
      </c>
      <c r="AX84" s="519"/>
      <c r="AY84" s="104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6"/>
    </row>
    <row r="85" spans="2:62" s="27" customFormat="1" ht="12" customHeight="1">
      <c r="B85" s="102"/>
      <c r="C85" s="445" t="s">
        <v>454</v>
      </c>
      <c r="D85" s="429"/>
      <c r="E85" s="429"/>
      <c r="F85" s="444" t="s">
        <v>455</v>
      </c>
      <c r="G85" s="429"/>
      <c r="H85" s="429"/>
      <c r="I85" s="429"/>
      <c r="J85" s="429"/>
      <c r="K85" s="429"/>
      <c r="L85" s="429"/>
      <c r="M85" s="429"/>
      <c r="N85" s="429"/>
      <c r="O85" s="429"/>
      <c r="P85" s="429"/>
      <c r="Q85" s="429"/>
      <c r="R85" s="429"/>
      <c r="S85" s="429"/>
      <c r="T85" s="429"/>
      <c r="U85" s="429"/>
      <c r="V85" s="429"/>
      <c r="W85" s="429"/>
      <c r="X85" s="429"/>
      <c r="Y85" s="429"/>
      <c r="Z85" s="429"/>
      <c r="AA85" s="429"/>
      <c r="AB85" s="429"/>
      <c r="AC85" s="430"/>
      <c r="AD85" s="543">
        <v>3</v>
      </c>
      <c r="AE85" s="544"/>
      <c r="AF85" s="446"/>
      <c r="AG85" s="443"/>
      <c r="AH85" s="442"/>
      <c r="AI85" s="443"/>
      <c r="AJ85" s="103"/>
      <c r="AK85" s="507">
        <f t="shared" si="4"/>
        <v>108</v>
      </c>
      <c r="AL85" s="443"/>
      <c r="AM85" s="416">
        <f t="shared" si="5"/>
        <v>0</v>
      </c>
      <c r="AN85" s="416"/>
      <c r="AO85" s="416">
        <v>0</v>
      </c>
      <c r="AP85" s="416"/>
      <c r="AQ85" s="416">
        <v>0</v>
      </c>
      <c r="AR85" s="416"/>
      <c r="AS85" s="416">
        <v>0</v>
      </c>
      <c r="AT85" s="416"/>
      <c r="AU85" s="416">
        <v>0</v>
      </c>
      <c r="AV85" s="416"/>
      <c r="AW85" s="446">
        <v>108</v>
      </c>
      <c r="AX85" s="519"/>
      <c r="AY85" s="104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</row>
    <row r="86" spans="1:62" s="24" customFormat="1" ht="12.75">
      <c r="A86" s="249"/>
      <c r="B86" s="110">
        <v>24</v>
      </c>
      <c r="C86" s="499" t="s">
        <v>454</v>
      </c>
      <c r="D86" s="429"/>
      <c r="E86" s="429"/>
      <c r="F86" s="428" t="s">
        <v>456</v>
      </c>
      <c r="G86" s="429"/>
      <c r="H86" s="429"/>
      <c r="I86" s="429"/>
      <c r="J86" s="429"/>
      <c r="K86" s="429"/>
      <c r="L86" s="429"/>
      <c r="M86" s="429"/>
      <c r="N86" s="429"/>
      <c r="O86" s="429"/>
      <c r="P86" s="429"/>
      <c r="Q86" s="429"/>
      <c r="R86" s="429"/>
      <c r="S86" s="429"/>
      <c r="T86" s="429"/>
      <c r="U86" s="429"/>
      <c r="V86" s="429"/>
      <c r="W86" s="429"/>
      <c r="X86" s="429"/>
      <c r="Y86" s="429"/>
      <c r="Z86" s="429"/>
      <c r="AA86" s="429"/>
      <c r="AB86" s="429"/>
      <c r="AC86" s="430"/>
      <c r="AD86" s="545">
        <v>3</v>
      </c>
      <c r="AE86" s="546"/>
      <c r="AF86" s="500">
        <v>4</v>
      </c>
      <c r="AG86" s="427"/>
      <c r="AH86" s="426"/>
      <c r="AI86" s="427"/>
      <c r="AJ86" s="86"/>
      <c r="AK86" s="424">
        <f t="shared" si="4"/>
        <v>108</v>
      </c>
      <c r="AL86" s="529"/>
      <c r="AM86" s="413">
        <f t="shared" si="5"/>
        <v>0</v>
      </c>
      <c r="AN86" s="413"/>
      <c r="AO86" s="413">
        <v>0</v>
      </c>
      <c r="AP86" s="413"/>
      <c r="AQ86" s="413">
        <v>0</v>
      </c>
      <c r="AR86" s="413"/>
      <c r="AS86" s="413">
        <v>0</v>
      </c>
      <c r="AT86" s="413"/>
      <c r="AU86" s="413">
        <v>0</v>
      </c>
      <c r="AV86" s="413"/>
      <c r="AW86" s="520">
        <v>108</v>
      </c>
      <c r="AX86" s="521"/>
      <c r="AY86" s="206"/>
      <c r="AZ86" s="205"/>
      <c r="BA86" s="205"/>
      <c r="BB86" s="205" t="s">
        <v>446</v>
      </c>
      <c r="BC86" s="205"/>
      <c r="BD86" s="205"/>
      <c r="BE86" s="205"/>
      <c r="BF86" s="205"/>
      <c r="BG86" s="205"/>
      <c r="BH86" s="205"/>
      <c r="BI86" s="205"/>
      <c r="BJ86" s="207"/>
    </row>
    <row r="87" spans="2:62" s="27" customFormat="1" ht="12" customHeight="1">
      <c r="B87" s="102"/>
      <c r="C87" s="445" t="s">
        <v>457</v>
      </c>
      <c r="D87" s="429"/>
      <c r="E87" s="429"/>
      <c r="F87" s="444" t="s">
        <v>458</v>
      </c>
      <c r="G87" s="429"/>
      <c r="H87" s="429"/>
      <c r="I87" s="429"/>
      <c r="J87" s="429"/>
      <c r="K87" s="429"/>
      <c r="L87" s="429"/>
      <c r="M87" s="429"/>
      <c r="N87" s="429"/>
      <c r="O87" s="429"/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29"/>
      <c r="AA87" s="429"/>
      <c r="AB87" s="429"/>
      <c r="AC87" s="430"/>
      <c r="AD87" s="543">
        <v>6</v>
      </c>
      <c r="AE87" s="544"/>
      <c r="AF87" s="446"/>
      <c r="AG87" s="443"/>
      <c r="AH87" s="442"/>
      <c r="AI87" s="443"/>
      <c r="AJ87" s="103"/>
      <c r="AK87" s="507">
        <f t="shared" si="4"/>
        <v>218</v>
      </c>
      <c r="AL87" s="443"/>
      <c r="AM87" s="416">
        <f t="shared" si="5"/>
        <v>0</v>
      </c>
      <c r="AN87" s="416"/>
      <c r="AO87" s="416">
        <v>0</v>
      </c>
      <c r="AP87" s="416"/>
      <c r="AQ87" s="416">
        <v>0</v>
      </c>
      <c r="AR87" s="416"/>
      <c r="AS87" s="416">
        <v>0</v>
      </c>
      <c r="AT87" s="416"/>
      <c r="AU87" s="416">
        <v>0</v>
      </c>
      <c r="AV87" s="416"/>
      <c r="AW87" s="446">
        <v>218</v>
      </c>
      <c r="AX87" s="519"/>
      <c r="AY87" s="104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6"/>
    </row>
    <row r="88" spans="1:62" s="24" customFormat="1" ht="13.5" thickBot="1">
      <c r="A88" s="249"/>
      <c r="B88" s="110">
        <v>25</v>
      </c>
      <c r="C88" s="499" t="s">
        <v>457</v>
      </c>
      <c r="D88" s="429"/>
      <c r="E88" s="429"/>
      <c r="F88" s="428" t="s">
        <v>459</v>
      </c>
      <c r="G88" s="429"/>
      <c r="H88" s="429"/>
      <c r="I88" s="429"/>
      <c r="J88" s="429"/>
      <c r="K88" s="429"/>
      <c r="L88" s="429"/>
      <c r="M88" s="429"/>
      <c r="N88" s="429"/>
      <c r="O88" s="429"/>
      <c r="P88" s="429"/>
      <c r="Q88" s="429"/>
      <c r="R88" s="429"/>
      <c r="S88" s="429"/>
      <c r="T88" s="429"/>
      <c r="U88" s="429"/>
      <c r="V88" s="429"/>
      <c r="W88" s="429"/>
      <c r="X88" s="429"/>
      <c r="Y88" s="429"/>
      <c r="Z88" s="429"/>
      <c r="AA88" s="429"/>
      <c r="AB88" s="429"/>
      <c r="AC88" s="430"/>
      <c r="AD88" s="545">
        <v>6</v>
      </c>
      <c r="AE88" s="546"/>
      <c r="AF88" s="500">
        <v>4</v>
      </c>
      <c r="AG88" s="427"/>
      <c r="AH88" s="426"/>
      <c r="AI88" s="427"/>
      <c r="AJ88" s="86"/>
      <c r="AK88" s="424">
        <f t="shared" si="4"/>
        <v>218</v>
      </c>
      <c r="AL88" s="529"/>
      <c r="AM88" s="413">
        <f t="shared" si="5"/>
        <v>0</v>
      </c>
      <c r="AN88" s="413"/>
      <c r="AO88" s="413">
        <v>0</v>
      </c>
      <c r="AP88" s="413"/>
      <c r="AQ88" s="413">
        <v>0</v>
      </c>
      <c r="AR88" s="413"/>
      <c r="AS88" s="413">
        <v>0</v>
      </c>
      <c r="AT88" s="413"/>
      <c r="AU88" s="413">
        <v>0</v>
      </c>
      <c r="AV88" s="413"/>
      <c r="AW88" s="520">
        <v>218</v>
      </c>
      <c r="AX88" s="521"/>
      <c r="AY88" s="206"/>
      <c r="AZ88" s="205"/>
      <c r="BA88" s="205"/>
      <c r="BB88" s="205" t="s">
        <v>446</v>
      </c>
      <c r="BC88" s="205"/>
      <c r="BD88" s="205"/>
      <c r="BE88" s="205"/>
      <c r="BF88" s="205"/>
      <c r="BG88" s="205"/>
      <c r="BH88" s="205"/>
      <c r="BI88" s="205"/>
      <c r="BJ88" s="207"/>
    </row>
    <row r="89" spans="2:62" s="24" customFormat="1" ht="13.5" thickBot="1">
      <c r="B89" s="111"/>
      <c r="C89" s="244"/>
      <c r="D89" s="327"/>
      <c r="E89" s="327"/>
      <c r="F89" s="330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  <c r="W89" s="327"/>
      <c r="X89" s="327"/>
      <c r="Y89" s="327"/>
      <c r="Z89" s="327"/>
      <c r="AA89" s="327"/>
      <c r="AB89" s="327"/>
      <c r="AC89" s="113"/>
      <c r="AD89" s="244"/>
      <c r="AE89" s="151"/>
      <c r="AF89" s="113"/>
      <c r="AG89" s="114"/>
      <c r="AH89" s="113"/>
      <c r="AI89" s="70"/>
      <c r="AJ89" s="115"/>
      <c r="AK89" s="509">
        <f t="shared" si="4"/>
        <v>0</v>
      </c>
      <c r="AL89" s="510"/>
      <c r="AM89" s="511">
        <f t="shared" si="5"/>
        <v>0</v>
      </c>
      <c r="AN89" s="510"/>
      <c r="AO89" s="414"/>
      <c r="AP89" s="415"/>
      <c r="AQ89" s="414"/>
      <c r="AR89" s="415"/>
      <c r="AS89" s="414"/>
      <c r="AT89" s="415"/>
      <c r="AU89" s="414"/>
      <c r="AV89" s="415"/>
      <c r="AW89" s="414"/>
      <c r="AX89" s="514"/>
      <c r="AY89" s="208"/>
      <c r="AZ89" s="209"/>
      <c r="BA89" s="209"/>
      <c r="BB89" s="209"/>
      <c r="BC89" s="209"/>
      <c r="BD89" s="209"/>
      <c r="BE89" s="209"/>
      <c r="BF89" s="209"/>
      <c r="BG89" s="209"/>
      <c r="BH89" s="209"/>
      <c r="BI89" s="209"/>
      <c r="BJ89" s="210"/>
    </row>
    <row r="90" spans="2:62" s="25" customFormat="1" ht="6.75" customHeight="1" thickBot="1">
      <c r="B90" s="87"/>
      <c r="C90" s="118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57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57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57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20"/>
    </row>
    <row r="91" spans="2:62" s="24" customFormat="1" ht="12.75">
      <c r="B91" s="122"/>
      <c r="C91" s="391" t="s">
        <v>100</v>
      </c>
      <c r="D91" s="503"/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  <c r="P91" s="503"/>
      <c r="Q91" s="503"/>
      <c r="R91" s="124" t="s">
        <v>101</v>
      </c>
      <c r="S91" s="123"/>
      <c r="T91" s="123"/>
      <c r="U91" s="123"/>
      <c r="V91" s="123"/>
      <c r="W91" s="123"/>
      <c r="X91" s="123"/>
      <c r="Y91" s="123"/>
      <c r="Z91" s="123"/>
      <c r="AA91" s="125"/>
      <c r="AB91" s="126"/>
      <c r="AC91" s="126"/>
      <c r="AD91" s="126"/>
      <c r="AE91" s="126"/>
      <c r="AF91" s="126"/>
      <c r="AG91" s="126"/>
      <c r="AH91" s="126"/>
      <c r="AI91" s="126"/>
      <c r="AJ91" s="127"/>
      <c r="AK91" s="512">
        <f>SUM(AM91,AW91)</f>
        <v>4320</v>
      </c>
      <c r="AL91" s="513"/>
      <c r="AM91" s="501">
        <f>SUM(AO91:AV91)</f>
        <v>1312</v>
      </c>
      <c r="AN91" s="508"/>
      <c r="AO91" s="501">
        <v>628</v>
      </c>
      <c r="AP91" s="508"/>
      <c r="AQ91" s="501">
        <v>42</v>
      </c>
      <c r="AR91" s="508"/>
      <c r="AS91" s="501">
        <v>158</v>
      </c>
      <c r="AT91" s="508"/>
      <c r="AU91" s="501">
        <v>484</v>
      </c>
      <c r="AV91" s="508"/>
      <c r="AW91" s="501">
        <v>3008</v>
      </c>
      <c r="AX91" s="502"/>
      <c r="AY91" s="198" t="s">
        <v>460</v>
      </c>
      <c r="AZ91" s="199" t="s">
        <v>461</v>
      </c>
      <c r="BA91" s="199" t="s">
        <v>462</v>
      </c>
      <c r="BB91" s="199" t="s">
        <v>463</v>
      </c>
      <c r="BC91" s="199" t="s">
        <v>446</v>
      </c>
      <c r="BD91" s="199" t="s">
        <v>446</v>
      </c>
      <c r="BE91" s="199" t="s">
        <v>446</v>
      </c>
      <c r="BF91" s="199" t="s">
        <v>446</v>
      </c>
      <c r="BG91" s="199" t="s">
        <v>446</v>
      </c>
      <c r="BH91" s="199" t="s">
        <v>446</v>
      </c>
      <c r="BI91" s="200" t="s">
        <v>446</v>
      </c>
      <c r="BJ91" s="201" t="s">
        <v>446</v>
      </c>
    </row>
    <row r="92" spans="2:62" ht="12.75">
      <c r="B92" s="134"/>
      <c r="C92" s="504"/>
      <c r="D92" s="505"/>
      <c r="E92" s="505"/>
      <c r="F92" s="505"/>
      <c r="G92" s="505"/>
      <c r="H92" s="505"/>
      <c r="I92" s="505"/>
      <c r="J92" s="505"/>
      <c r="K92" s="505"/>
      <c r="L92" s="505"/>
      <c r="M92" s="505"/>
      <c r="N92" s="505"/>
      <c r="O92" s="505"/>
      <c r="P92" s="505"/>
      <c r="Q92" s="505"/>
      <c r="R92" s="70" t="s">
        <v>114</v>
      </c>
      <c r="S92" s="28"/>
      <c r="T92" s="28"/>
      <c r="U92" s="28"/>
      <c r="V92" s="28"/>
      <c r="W92" s="28"/>
      <c r="X92" s="28"/>
      <c r="Y92" s="28"/>
      <c r="Z92" s="28"/>
      <c r="AA92" s="25"/>
      <c r="AB92" s="28"/>
      <c r="AC92" s="28"/>
      <c r="AD92" s="28"/>
      <c r="AE92" s="28"/>
      <c r="AF92" s="28"/>
      <c r="AG92" s="28"/>
      <c r="AH92" s="28"/>
      <c r="AI92" s="28"/>
      <c r="AJ92" s="28"/>
      <c r="AK92" s="565">
        <f>SUM(AM92,AW92)</f>
        <v>4320</v>
      </c>
      <c r="AL92" s="566"/>
      <c r="AM92" s="560">
        <f>SUM(AO92:AV92)</f>
        <v>1312</v>
      </c>
      <c r="AN92" s="562"/>
      <c r="AO92" s="560">
        <v>628</v>
      </c>
      <c r="AP92" s="562"/>
      <c r="AQ92" s="560">
        <v>42</v>
      </c>
      <c r="AR92" s="562"/>
      <c r="AS92" s="560">
        <v>158</v>
      </c>
      <c r="AT92" s="562"/>
      <c r="AU92" s="560">
        <v>484</v>
      </c>
      <c r="AV92" s="562"/>
      <c r="AW92" s="560">
        <v>3008</v>
      </c>
      <c r="AX92" s="561"/>
      <c r="AY92" s="309" t="s">
        <v>460</v>
      </c>
      <c r="AZ92" s="310" t="s">
        <v>461</v>
      </c>
      <c r="BA92" s="310" t="s">
        <v>462</v>
      </c>
      <c r="BB92" s="310" t="s">
        <v>463</v>
      </c>
      <c r="BC92" s="310" t="s">
        <v>446</v>
      </c>
      <c r="BD92" s="310" t="s">
        <v>446</v>
      </c>
      <c r="BE92" s="310" t="s">
        <v>446</v>
      </c>
      <c r="BF92" s="310" t="s">
        <v>446</v>
      </c>
      <c r="BG92" s="310" t="s">
        <v>446</v>
      </c>
      <c r="BH92" s="310" t="s">
        <v>446</v>
      </c>
      <c r="BI92" s="310" t="s">
        <v>446</v>
      </c>
      <c r="BJ92" s="311" t="s">
        <v>446</v>
      </c>
    </row>
    <row r="93" spans="2:62" ht="12.75">
      <c r="B93" s="134"/>
      <c r="C93" s="504"/>
      <c r="D93" s="505"/>
      <c r="E93" s="505"/>
      <c r="F93" s="505"/>
      <c r="G93" s="505"/>
      <c r="H93" s="505"/>
      <c r="I93" s="505"/>
      <c r="J93" s="505"/>
      <c r="K93" s="505"/>
      <c r="L93" s="505"/>
      <c r="M93" s="505"/>
      <c r="N93" s="505"/>
      <c r="O93" s="505"/>
      <c r="P93" s="505"/>
      <c r="Q93" s="505"/>
      <c r="R93" s="540" t="s">
        <v>259</v>
      </c>
      <c r="S93" s="540"/>
      <c r="T93" s="540"/>
      <c r="U93" s="540"/>
      <c r="V93" s="540"/>
      <c r="W93" s="540"/>
      <c r="X93" s="540"/>
      <c r="Y93" s="540"/>
      <c r="Z93" s="540"/>
      <c r="AA93" s="540"/>
      <c r="AB93" s="540"/>
      <c r="AC93" s="540"/>
      <c r="AD93" s="28"/>
      <c r="AE93" s="28"/>
      <c r="AF93" s="28"/>
      <c r="AG93" s="28"/>
      <c r="AH93" s="28"/>
      <c r="AI93" s="28"/>
      <c r="AJ93" s="28"/>
      <c r="AK93" s="306"/>
      <c r="AL93" s="307"/>
      <c r="AM93" s="312"/>
      <c r="AN93" s="308"/>
      <c r="AO93" s="312"/>
      <c r="AP93" s="308"/>
      <c r="AQ93" s="312"/>
      <c r="AR93" s="308"/>
      <c r="AS93" s="312"/>
      <c r="AT93" s="308"/>
      <c r="AU93" s="312"/>
      <c r="AV93" s="308"/>
      <c r="AW93" s="312"/>
      <c r="AX93" s="312"/>
      <c r="AY93" s="309" t="s">
        <v>464</v>
      </c>
      <c r="AZ93" s="310" t="s">
        <v>464</v>
      </c>
      <c r="BA93" s="310" t="s">
        <v>464</v>
      </c>
      <c r="BB93" s="310" t="s">
        <v>464</v>
      </c>
      <c r="BC93" s="310"/>
      <c r="BD93" s="310"/>
      <c r="BE93" s="310"/>
      <c r="BF93" s="310"/>
      <c r="BG93" s="310"/>
      <c r="BH93" s="310"/>
      <c r="BI93" s="310"/>
      <c r="BJ93" s="311"/>
    </row>
    <row r="94" spans="2:62" ht="13.5" thickBot="1">
      <c r="B94" s="134"/>
      <c r="C94" s="504"/>
      <c r="D94" s="505"/>
      <c r="E94" s="505"/>
      <c r="F94" s="505"/>
      <c r="G94" s="505"/>
      <c r="H94" s="505"/>
      <c r="I94" s="505"/>
      <c r="J94" s="505"/>
      <c r="K94" s="505"/>
      <c r="L94" s="505"/>
      <c r="M94" s="505"/>
      <c r="N94" s="505"/>
      <c r="O94" s="505"/>
      <c r="P94" s="505"/>
      <c r="Q94" s="505"/>
      <c r="R94" s="70" t="s">
        <v>258</v>
      </c>
      <c r="S94" s="28"/>
      <c r="T94" s="28"/>
      <c r="U94" s="28"/>
      <c r="V94" s="28"/>
      <c r="W94" s="28"/>
      <c r="X94" s="28"/>
      <c r="Y94" s="28"/>
      <c r="Z94" s="28"/>
      <c r="AA94" s="25"/>
      <c r="AB94" s="28"/>
      <c r="AC94" s="28"/>
      <c r="AD94" s="28"/>
      <c r="AE94" s="28"/>
      <c r="AF94" s="28"/>
      <c r="AG94" s="28"/>
      <c r="AH94" s="28"/>
      <c r="AI94" s="28"/>
      <c r="AJ94" s="28"/>
      <c r="AK94" s="313"/>
      <c r="AL94" s="314"/>
      <c r="AM94" s="315"/>
      <c r="AN94" s="319"/>
      <c r="AO94" s="315"/>
      <c r="AP94" s="319"/>
      <c r="AQ94" s="315"/>
      <c r="AR94" s="319"/>
      <c r="AS94" s="315"/>
      <c r="AT94" s="319"/>
      <c r="AU94" s="315"/>
      <c r="AV94" s="319"/>
      <c r="AW94" s="315"/>
      <c r="AX94" s="315"/>
      <c r="AY94" s="316" t="s">
        <v>465</v>
      </c>
      <c r="AZ94" s="317" t="s">
        <v>425</v>
      </c>
      <c r="BA94" s="317" t="s">
        <v>465</v>
      </c>
      <c r="BB94" s="317" t="s">
        <v>425</v>
      </c>
      <c r="BC94" s="317"/>
      <c r="BD94" s="317"/>
      <c r="BE94" s="317"/>
      <c r="BF94" s="317"/>
      <c r="BG94" s="317"/>
      <c r="BH94" s="317"/>
      <c r="BI94" s="317"/>
      <c r="BJ94" s="318"/>
    </row>
    <row r="95" spans="2:62" ht="12.75">
      <c r="B95" s="134"/>
      <c r="C95" s="506"/>
      <c r="D95" s="505"/>
      <c r="E95" s="505"/>
      <c r="F95" s="505"/>
      <c r="G95" s="505"/>
      <c r="H95" s="505"/>
      <c r="I95" s="505"/>
      <c r="J95" s="505"/>
      <c r="K95" s="505"/>
      <c r="L95" s="505"/>
      <c r="M95" s="505"/>
      <c r="N95" s="505"/>
      <c r="O95" s="505"/>
      <c r="P95" s="505"/>
      <c r="Q95" s="505"/>
      <c r="R95" s="70" t="s">
        <v>102</v>
      </c>
      <c r="S95" s="28"/>
      <c r="T95" s="28"/>
      <c r="U95" s="28"/>
      <c r="V95" s="28"/>
      <c r="W95" s="28"/>
      <c r="X95" s="28"/>
      <c r="Y95" s="28"/>
      <c r="Z95" s="28"/>
      <c r="AB95" s="135"/>
      <c r="AC95" s="135"/>
      <c r="AD95" s="135"/>
      <c r="AE95" s="135"/>
      <c r="AF95" s="135"/>
      <c r="AG95" s="135"/>
      <c r="AH95" s="135"/>
      <c r="AI95" s="135"/>
      <c r="AJ95" s="135"/>
      <c r="AK95" s="558">
        <f>SUM(AY95:BJ95)</f>
        <v>0</v>
      </c>
      <c r="AL95" s="559"/>
      <c r="AM95" s="245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196">
        <v>0</v>
      </c>
      <c r="AZ95" s="197">
        <v>0</v>
      </c>
      <c r="BA95" s="197">
        <v>0</v>
      </c>
      <c r="BB95" s="197">
        <v>0</v>
      </c>
      <c r="BC95" s="197"/>
      <c r="BD95" s="197"/>
      <c r="BE95" s="197"/>
      <c r="BF95" s="197"/>
      <c r="BG95" s="197"/>
      <c r="BH95" s="197"/>
      <c r="BI95" s="197"/>
      <c r="BJ95" s="184"/>
    </row>
    <row r="96" spans="1:62" ht="12.75">
      <c r="A96" s="248" t="str">
        <f>AW96</f>
        <v>120,0</v>
      </c>
      <c r="B96" s="134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136" t="s">
        <v>104</v>
      </c>
      <c r="S96" s="28"/>
      <c r="T96" s="28"/>
      <c r="U96" s="28"/>
      <c r="V96" s="70"/>
      <c r="W96" s="28"/>
      <c r="X96" s="28"/>
      <c r="Y96" s="28"/>
      <c r="Z96" s="28"/>
      <c r="AB96" s="137"/>
      <c r="AC96" s="137"/>
      <c r="AD96" s="137"/>
      <c r="AE96" s="137"/>
      <c r="AF96" s="137"/>
      <c r="AG96" s="137"/>
      <c r="AH96" s="137"/>
      <c r="AI96" s="137"/>
      <c r="AJ96" s="137"/>
      <c r="AK96" s="409">
        <f>SUM(AY96:BJ96)</f>
        <v>16</v>
      </c>
      <c r="AL96" s="410"/>
      <c r="AM96" s="246" t="s">
        <v>156</v>
      </c>
      <c r="AN96" s="70"/>
      <c r="AO96" s="70"/>
      <c r="AP96" s="70"/>
      <c r="AQ96" s="70"/>
      <c r="AR96" s="70"/>
      <c r="AS96" s="70"/>
      <c r="AT96" s="70"/>
      <c r="AU96" s="70"/>
      <c r="AV96" s="247"/>
      <c r="AW96" s="553" t="s">
        <v>466</v>
      </c>
      <c r="AX96" s="554"/>
      <c r="AY96" s="165">
        <v>4</v>
      </c>
      <c r="AZ96" s="163">
        <v>4</v>
      </c>
      <c r="BA96" s="163">
        <v>3</v>
      </c>
      <c r="BB96" s="163">
        <v>5</v>
      </c>
      <c r="BC96" s="163"/>
      <c r="BD96" s="163"/>
      <c r="BE96" s="163"/>
      <c r="BF96" s="163"/>
      <c r="BG96" s="163"/>
      <c r="BH96" s="163"/>
      <c r="BI96" s="163"/>
      <c r="BJ96" s="178"/>
    </row>
    <row r="97" spans="2:62" ht="13.5" thickBot="1">
      <c r="B97" s="320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321" t="s">
        <v>105</v>
      </c>
      <c r="S97" s="66"/>
      <c r="T97" s="66"/>
      <c r="U97" s="66"/>
      <c r="V97" s="322"/>
      <c r="W97" s="66"/>
      <c r="X97" s="66"/>
      <c r="Y97" s="66"/>
      <c r="Z97" s="66"/>
      <c r="AA97" s="64"/>
      <c r="AB97" s="323"/>
      <c r="AC97" s="323"/>
      <c r="AD97" s="323"/>
      <c r="AE97" s="323"/>
      <c r="AF97" s="323"/>
      <c r="AG97" s="323"/>
      <c r="AH97" s="323"/>
      <c r="AI97" s="323"/>
      <c r="AJ97" s="323"/>
      <c r="AK97" s="563">
        <f>SUM(AY97:BJ97)</f>
        <v>17</v>
      </c>
      <c r="AL97" s="564"/>
      <c r="AM97" s="324"/>
      <c r="AN97" s="322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185">
        <v>5</v>
      </c>
      <c r="AZ97" s="186">
        <v>7</v>
      </c>
      <c r="BA97" s="186">
        <v>4</v>
      </c>
      <c r="BB97" s="186">
        <v>1</v>
      </c>
      <c r="BC97" s="186"/>
      <c r="BD97" s="186"/>
      <c r="BE97" s="186"/>
      <c r="BF97" s="186"/>
      <c r="BG97" s="186"/>
      <c r="BH97" s="186"/>
      <c r="BI97" s="186"/>
      <c r="BJ97" s="187"/>
    </row>
    <row r="98" spans="55:62" ht="12.75">
      <c r="BC98" s="24"/>
      <c r="BD98" s="24"/>
      <c r="BE98" s="24"/>
      <c r="BF98" s="24"/>
      <c r="BG98" s="24"/>
      <c r="BH98" s="24"/>
      <c r="BI98" s="24"/>
      <c r="BJ98" s="24"/>
    </row>
    <row r="99" spans="55:62" ht="12.75">
      <c r="BC99" s="24"/>
      <c r="BD99" s="24"/>
      <c r="BE99" s="24"/>
      <c r="BF99" s="24"/>
      <c r="BG99" s="24"/>
      <c r="BH99" s="24"/>
      <c r="BI99" s="24"/>
      <c r="BJ99" s="24"/>
    </row>
    <row r="100" spans="55:62" ht="12.75">
      <c r="BC100" s="24"/>
      <c r="BD100" s="24"/>
      <c r="BE100" s="24"/>
      <c r="BF100" s="24"/>
      <c r="BG100" s="24"/>
      <c r="BH100" s="24"/>
      <c r="BI100" s="24"/>
      <c r="BJ100" s="24"/>
    </row>
    <row r="102" spans="9:62" ht="15">
      <c r="I102" s="22" t="s">
        <v>472</v>
      </c>
      <c r="AK102" s="359" t="s">
        <v>473</v>
      </c>
      <c r="AL102" s="359"/>
      <c r="AM102" s="359"/>
      <c r="AN102" s="359"/>
      <c r="AO102" s="359"/>
      <c r="AP102" s="359"/>
      <c r="AQ102" s="359"/>
      <c r="AR102" s="359"/>
      <c r="AS102" s="359"/>
      <c r="AT102" s="359"/>
      <c r="AU102" s="359"/>
      <c r="AV102" s="359"/>
      <c r="AW102" s="359"/>
      <c r="AX102" s="359"/>
      <c r="AY102" s="359"/>
      <c r="AZ102" s="359"/>
      <c r="BA102" s="359"/>
      <c r="BB102" s="359"/>
      <c r="BC102" s="359"/>
      <c r="BD102" s="359"/>
      <c r="BE102" s="359"/>
      <c r="BF102" s="359"/>
      <c r="BG102" s="359"/>
      <c r="BH102" s="24"/>
      <c r="BI102" s="24"/>
      <c r="BJ102" s="24"/>
    </row>
    <row r="103" spans="37:62" ht="15">
      <c r="AK103" s="359" t="s">
        <v>477</v>
      </c>
      <c r="AL103" s="359"/>
      <c r="AM103" s="359"/>
      <c r="AN103" s="359"/>
      <c r="AO103" s="359"/>
      <c r="AP103" s="359"/>
      <c r="AQ103" s="359"/>
      <c r="AR103" s="359"/>
      <c r="AS103" s="359"/>
      <c r="AT103" s="359"/>
      <c r="AU103" s="359"/>
      <c r="AV103" s="359"/>
      <c r="AW103" s="359"/>
      <c r="AX103" s="359"/>
      <c r="AY103" s="359"/>
      <c r="AZ103" s="359"/>
      <c r="BA103" s="359"/>
      <c r="BB103" s="359"/>
      <c r="BC103" s="359"/>
      <c r="BD103" s="359"/>
      <c r="BE103" s="359"/>
      <c r="BF103" s="359"/>
      <c r="BG103" s="359" t="s">
        <v>474</v>
      </c>
      <c r="BH103" s="24"/>
      <c r="BI103" s="24"/>
      <c r="BJ103" s="24"/>
    </row>
    <row r="104" spans="37:62" ht="15">
      <c r="AK104" s="359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359"/>
      <c r="AV104" s="359"/>
      <c r="AW104" s="359"/>
      <c r="AX104" s="359"/>
      <c r="AY104" s="359"/>
      <c r="AZ104" s="359"/>
      <c r="BA104" s="359"/>
      <c r="BB104" s="359"/>
      <c r="BC104" s="359"/>
      <c r="BE104" s="359"/>
      <c r="BF104" s="359"/>
      <c r="BH104" s="24"/>
      <c r="BI104" s="24"/>
      <c r="BJ104" s="24"/>
    </row>
    <row r="105" spans="55:62" ht="12.75"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12:62" ht="15.75">
      <c r="L108" s="360" t="s">
        <v>475</v>
      </c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360"/>
      <c r="AA108" s="360"/>
      <c r="AB108" s="360"/>
      <c r="AC108" s="360"/>
      <c r="AD108" s="360"/>
      <c r="AE108" s="360"/>
      <c r="AF108" s="360"/>
      <c r="AG108" s="361"/>
      <c r="AH108" s="361"/>
      <c r="AI108" s="361"/>
      <c r="AJ108" s="361"/>
      <c r="AK108" s="361"/>
      <c r="AL108" s="361"/>
      <c r="AM108" s="361"/>
      <c r="AN108" s="361"/>
      <c r="AO108" s="360" t="s">
        <v>476</v>
      </c>
      <c r="AP108" s="360"/>
      <c r="AQ108" s="360"/>
      <c r="AR108" s="360"/>
      <c r="AS108" s="360"/>
      <c r="AT108" s="360"/>
      <c r="AU108" s="360"/>
      <c r="AV108" s="360"/>
      <c r="AW108" s="360"/>
      <c r="AX108" s="360"/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  <row r="116" spans="55:62" ht="12.75">
      <c r="BC116" s="24"/>
      <c r="BD116" s="24"/>
      <c r="BE116" s="24"/>
      <c r="BF116" s="24"/>
      <c r="BG116" s="24"/>
      <c r="BH116" s="24"/>
      <c r="BI116" s="24"/>
      <c r="BJ116" s="24"/>
    </row>
  </sheetData>
  <sheetProtection/>
  <mergeCells count="642">
    <mergeCell ref="AW88:AX88"/>
    <mergeCell ref="AO88:AP88"/>
    <mergeCell ref="AQ88:AR88"/>
    <mergeCell ref="AS88:AT88"/>
    <mergeCell ref="AU88:AV88"/>
    <mergeCell ref="AS87:AT87"/>
    <mergeCell ref="AU87:AV87"/>
    <mergeCell ref="AW87:AX87"/>
    <mergeCell ref="AQ87:AR87"/>
    <mergeCell ref="AM87:AN87"/>
    <mergeCell ref="AO87:AP87"/>
    <mergeCell ref="C88:E88"/>
    <mergeCell ref="F88:AC88"/>
    <mergeCell ref="AD88:AE88"/>
    <mergeCell ref="AF88:AG88"/>
    <mergeCell ref="AH88:AI88"/>
    <mergeCell ref="AK88:AL88"/>
    <mergeCell ref="AS85:AT85"/>
    <mergeCell ref="AU85:AV85"/>
    <mergeCell ref="AM88:AN88"/>
    <mergeCell ref="AW86:AX86"/>
    <mergeCell ref="C87:E87"/>
    <mergeCell ref="F87:AC87"/>
    <mergeCell ref="AD87:AE87"/>
    <mergeCell ref="AF87:AG87"/>
    <mergeCell ref="AH87:AI87"/>
    <mergeCell ref="AK87:AL87"/>
    <mergeCell ref="AK86:AL86"/>
    <mergeCell ref="AM86:AN86"/>
    <mergeCell ref="AO86:AP86"/>
    <mergeCell ref="AQ86:AR86"/>
    <mergeCell ref="AS86:AT86"/>
    <mergeCell ref="AU86:AV86"/>
    <mergeCell ref="AK85:AL85"/>
    <mergeCell ref="AM85:AN85"/>
    <mergeCell ref="AO85:AP85"/>
    <mergeCell ref="AQ85:AR85"/>
    <mergeCell ref="AW85:AX85"/>
    <mergeCell ref="C86:E86"/>
    <mergeCell ref="F86:AC86"/>
    <mergeCell ref="AD86:AE86"/>
    <mergeCell ref="AF86:AG86"/>
    <mergeCell ref="AH86:AI86"/>
    <mergeCell ref="AS84:AT84"/>
    <mergeCell ref="AU84:AV84"/>
    <mergeCell ref="AS83:AT83"/>
    <mergeCell ref="AU83:AV83"/>
    <mergeCell ref="AW84:AX84"/>
    <mergeCell ref="C85:E85"/>
    <mergeCell ref="F85:AC85"/>
    <mergeCell ref="AD85:AE85"/>
    <mergeCell ref="AF85:AG85"/>
    <mergeCell ref="AH85:AI85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S82:AT82"/>
    <mergeCell ref="AU82:AV82"/>
    <mergeCell ref="AS81:AT81"/>
    <mergeCell ref="AU81:AV81"/>
    <mergeCell ref="AO81:AP81"/>
    <mergeCell ref="AQ81:AR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79:AT79"/>
    <mergeCell ref="AU79:AV79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K80:AL80"/>
    <mergeCell ref="AM80:AN80"/>
    <mergeCell ref="AO80:AP80"/>
    <mergeCell ref="AQ80:AR80"/>
    <mergeCell ref="AS80:AT80"/>
    <mergeCell ref="AU80:AV80"/>
    <mergeCell ref="AK79:AL79"/>
    <mergeCell ref="AM79:AN79"/>
    <mergeCell ref="AO79:AP79"/>
    <mergeCell ref="AQ79:AR79"/>
    <mergeCell ref="AW79:AX79"/>
    <mergeCell ref="C80:E80"/>
    <mergeCell ref="F80:AC80"/>
    <mergeCell ref="AD80:AE80"/>
    <mergeCell ref="AF80:AG80"/>
    <mergeCell ref="AH80:AI80"/>
    <mergeCell ref="AS78:AT78"/>
    <mergeCell ref="AU78:AV78"/>
    <mergeCell ref="AS77:AT77"/>
    <mergeCell ref="AU77:AV77"/>
    <mergeCell ref="AW78:AX78"/>
    <mergeCell ref="C79:E79"/>
    <mergeCell ref="F79:AC79"/>
    <mergeCell ref="AD79:AE79"/>
    <mergeCell ref="AF79:AG79"/>
    <mergeCell ref="AH79:AI79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S76:AT76"/>
    <mergeCell ref="AU76:AV76"/>
    <mergeCell ref="AS75:AT75"/>
    <mergeCell ref="AU75:AV75"/>
    <mergeCell ref="AO75:AP75"/>
    <mergeCell ref="AQ75:AR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3:AT73"/>
    <mergeCell ref="AU73:AV73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K74:AL74"/>
    <mergeCell ref="AM74:AN74"/>
    <mergeCell ref="AO74:AP74"/>
    <mergeCell ref="AQ74:AR74"/>
    <mergeCell ref="AS74:AT74"/>
    <mergeCell ref="AU74:AV74"/>
    <mergeCell ref="AK73:AL73"/>
    <mergeCell ref="AM73:AN73"/>
    <mergeCell ref="AO73:AP73"/>
    <mergeCell ref="AQ73:AR73"/>
    <mergeCell ref="AW73:AX73"/>
    <mergeCell ref="C74:E74"/>
    <mergeCell ref="F74:AC74"/>
    <mergeCell ref="AD74:AE74"/>
    <mergeCell ref="AF74:AG74"/>
    <mergeCell ref="AH74:AI74"/>
    <mergeCell ref="AS72:AT72"/>
    <mergeCell ref="AU72:AV72"/>
    <mergeCell ref="AS71:AT71"/>
    <mergeCell ref="AU71:AV71"/>
    <mergeCell ref="AW72:AX72"/>
    <mergeCell ref="C73:E73"/>
    <mergeCell ref="F73:AC73"/>
    <mergeCell ref="AD73:AE73"/>
    <mergeCell ref="AF73:AG73"/>
    <mergeCell ref="AH73:AI73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S70:AT70"/>
    <mergeCell ref="AU70:AV70"/>
    <mergeCell ref="AS69:AT69"/>
    <mergeCell ref="AU69:AV69"/>
    <mergeCell ref="AO69:AP69"/>
    <mergeCell ref="AQ69:AR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67:AT67"/>
    <mergeCell ref="AU67:AV67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K68:AL68"/>
    <mergeCell ref="AM68:AN68"/>
    <mergeCell ref="AO68:AP68"/>
    <mergeCell ref="AQ68:AR68"/>
    <mergeCell ref="AS68:AT68"/>
    <mergeCell ref="AU68:AV68"/>
    <mergeCell ref="AK67:AL67"/>
    <mergeCell ref="AM67:AN67"/>
    <mergeCell ref="AO67:AP67"/>
    <mergeCell ref="AQ67:AR67"/>
    <mergeCell ref="AW67:AX67"/>
    <mergeCell ref="C68:E68"/>
    <mergeCell ref="F68:AC68"/>
    <mergeCell ref="AD68:AE68"/>
    <mergeCell ref="AF68:AG68"/>
    <mergeCell ref="AH68:AI68"/>
    <mergeCell ref="AS66:AT66"/>
    <mergeCell ref="AU66:AV66"/>
    <mergeCell ref="AS65:AT65"/>
    <mergeCell ref="AU65:AV65"/>
    <mergeCell ref="AW66:AX66"/>
    <mergeCell ref="C67:E67"/>
    <mergeCell ref="F67:AC67"/>
    <mergeCell ref="AD67:AE67"/>
    <mergeCell ref="AF67:AG67"/>
    <mergeCell ref="AH67:AI67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S64:AT64"/>
    <mergeCell ref="AU64:AV64"/>
    <mergeCell ref="AS63:AT63"/>
    <mergeCell ref="AU63:AV63"/>
    <mergeCell ref="AO63:AP63"/>
    <mergeCell ref="AQ63:AR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1:AT61"/>
    <mergeCell ref="AU61:AV61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K62:AL62"/>
    <mergeCell ref="AM62:AN62"/>
    <mergeCell ref="AO62:AP62"/>
    <mergeCell ref="AQ62:AR62"/>
    <mergeCell ref="AS62:AT62"/>
    <mergeCell ref="AU62:AV62"/>
    <mergeCell ref="AK61:AL61"/>
    <mergeCell ref="AM61:AN61"/>
    <mergeCell ref="AO61:AP61"/>
    <mergeCell ref="AQ61:AR61"/>
    <mergeCell ref="AW61:AX61"/>
    <mergeCell ref="C62:E62"/>
    <mergeCell ref="F62:AC62"/>
    <mergeCell ref="AD62:AE62"/>
    <mergeCell ref="AF62:AG62"/>
    <mergeCell ref="AH62:AI62"/>
    <mergeCell ref="AS60:AT60"/>
    <mergeCell ref="AU60:AV60"/>
    <mergeCell ref="AS59:AT59"/>
    <mergeCell ref="AU59:AV59"/>
    <mergeCell ref="AW60:AX60"/>
    <mergeCell ref="C61:E61"/>
    <mergeCell ref="F61:AC61"/>
    <mergeCell ref="AD61:AE61"/>
    <mergeCell ref="AF61:AG61"/>
    <mergeCell ref="AH61:AI61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S58:AT58"/>
    <mergeCell ref="AU58:AV58"/>
    <mergeCell ref="AS57:AT57"/>
    <mergeCell ref="AU57:AV57"/>
    <mergeCell ref="AO57:AP57"/>
    <mergeCell ref="AQ57:AR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5:AT55"/>
    <mergeCell ref="AU55:AV55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K56:AL56"/>
    <mergeCell ref="AM56:AN56"/>
    <mergeCell ref="AO56:AP56"/>
    <mergeCell ref="AQ56:AR56"/>
    <mergeCell ref="AS56:AT56"/>
    <mergeCell ref="AU56:AV56"/>
    <mergeCell ref="AK55:AL55"/>
    <mergeCell ref="AM55:AN55"/>
    <mergeCell ref="AO55:AP55"/>
    <mergeCell ref="AQ55:AR55"/>
    <mergeCell ref="AW55:AX55"/>
    <mergeCell ref="C56:E56"/>
    <mergeCell ref="F56:AC56"/>
    <mergeCell ref="AD56:AE56"/>
    <mergeCell ref="AF56:AG56"/>
    <mergeCell ref="AH56:AI56"/>
    <mergeCell ref="AS54:AT54"/>
    <mergeCell ref="AU54:AV54"/>
    <mergeCell ref="AS53:AT53"/>
    <mergeCell ref="AU53:AV53"/>
    <mergeCell ref="AW54:AX54"/>
    <mergeCell ref="C55:E55"/>
    <mergeCell ref="F55:AC55"/>
    <mergeCell ref="AD55:AE55"/>
    <mergeCell ref="AF55:AG55"/>
    <mergeCell ref="AH55:AI55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M52:AN52"/>
    <mergeCell ref="AO52:AP52"/>
    <mergeCell ref="AQ52:AR52"/>
    <mergeCell ref="AS52:AT52"/>
    <mergeCell ref="AU52:AV52"/>
    <mergeCell ref="AS51:AT51"/>
    <mergeCell ref="AU51:AV51"/>
    <mergeCell ref="C52:E52"/>
    <mergeCell ref="F52:AC52"/>
    <mergeCell ref="AD52:AE52"/>
    <mergeCell ref="AF52:AG52"/>
    <mergeCell ref="AH52:AI52"/>
    <mergeCell ref="AK52:AL52"/>
    <mergeCell ref="AF51:AG51"/>
    <mergeCell ref="AH51:AI51"/>
    <mergeCell ref="AK51:AL51"/>
    <mergeCell ref="AM51:AN51"/>
    <mergeCell ref="AO51:AP51"/>
    <mergeCell ref="AQ51:AR51"/>
    <mergeCell ref="AS50:AT50"/>
    <mergeCell ref="AU50:AV50"/>
    <mergeCell ref="AK96:AL96"/>
    <mergeCell ref="AW96:AX96"/>
    <mergeCell ref="AM50:AN50"/>
    <mergeCell ref="AQ92:AR92"/>
    <mergeCell ref="AS92:AT92"/>
    <mergeCell ref="AU92:AV92"/>
    <mergeCell ref="AW50:AX50"/>
    <mergeCell ref="AW51:AX51"/>
    <mergeCell ref="AK97:AL97"/>
    <mergeCell ref="C50:E50"/>
    <mergeCell ref="F50:AC50"/>
    <mergeCell ref="AD50:AE50"/>
    <mergeCell ref="AF50:AG50"/>
    <mergeCell ref="AH50:AI50"/>
    <mergeCell ref="AK50:AL50"/>
    <mergeCell ref="C51:E51"/>
    <mergeCell ref="F51:AC51"/>
    <mergeCell ref="AD51:AE51"/>
    <mergeCell ref="AW92:AX92"/>
    <mergeCell ref="C92:Q95"/>
    <mergeCell ref="AK92:AL92"/>
    <mergeCell ref="AM92:AN92"/>
    <mergeCell ref="AO92:AP92"/>
    <mergeCell ref="R93:AC93"/>
    <mergeCell ref="AK95:AL95"/>
    <mergeCell ref="AQ91:AR91"/>
    <mergeCell ref="AS91:AT91"/>
    <mergeCell ref="AU91:AV91"/>
    <mergeCell ref="AW91:AX91"/>
    <mergeCell ref="C91:Q91"/>
    <mergeCell ref="AK91:AL91"/>
    <mergeCell ref="AM91:AN91"/>
    <mergeCell ref="AO91:AP91"/>
    <mergeCell ref="AW49:AX49"/>
    <mergeCell ref="AK89:AL89"/>
    <mergeCell ref="AM89:AN89"/>
    <mergeCell ref="AO89:AP89"/>
    <mergeCell ref="AQ89:AR89"/>
    <mergeCell ref="AS89:AT89"/>
    <mergeCell ref="AU89:AV89"/>
    <mergeCell ref="AW89:AX89"/>
    <mergeCell ref="AO50:AP50"/>
    <mergeCell ref="AQ50:AR50"/>
    <mergeCell ref="AK49:AL49"/>
    <mergeCell ref="AM49:AN49"/>
    <mergeCell ref="AO49:AP49"/>
    <mergeCell ref="AQ49:AR49"/>
    <mergeCell ref="AS49:AT49"/>
    <mergeCell ref="AU49:AV49"/>
    <mergeCell ref="AU48:AV48"/>
    <mergeCell ref="AS40:AT40"/>
    <mergeCell ref="AO40:AP40"/>
    <mergeCell ref="AQ40:AR40"/>
    <mergeCell ref="AW48:AX48"/>
    <mergeCell ref="C49:E49"/>
    <mergeCell ref="F49:AC49"/>
    <mergeCell ref="AD49:AE49"/>
    <mergeCell ref="AF49:AG49"/>
    <mergeCell ref="AH49:AI49"/>
    <mergeCell ref="AM48:AN48"/>
    <mergeCell ref="AK46:AL46"/>
    <mergeCell ref="AK41:AL41"/>
    <mergeCell ref="AO48:AP48"/>
    <mergeCell ref="AQ48:AR48"/>
    <mergeCell ref="AS48:AT48"/>
    <mergeCell ref="AK45:AL45"/>
    <mergeCell ref="C48:E48"/>
    <mergeCell ref="F48:AC48"/>
    <mergeCell ref="AD48:AE48"/>
    <mergeCell ref="AF48:AG48"/>
    <mergeCell ref="AH48:AI48"/>
    <mergeCell ref="AK48:AL48"/>
    <mergeCell ref="AM40:AN40"/>
    <mergeCell ref="AM37:AN37"/>
    <mergeCell ref="AM36:AN36"/>
    <mergeCell ref="AK28:AL33"/>
    <mergeCell ref="AW41:AX41"/>
    <mergeCell ref="AM41:AN41"/>
    <mergeCell ref="AO41:AP41"/>
    <mergeCell ref="AQ41:AR41"/>
    <mergeCell ref="AS41:AT41"/>
    <mergeCell ref="AU41:AV41"/>
    <mergeCell ref="N6:AH7"/>
    <mergeCell ref="N4:AH4"/>
    <mergeCell ref="AO38:AP38"/>
    <mergeCell ref="AM29:AN33"/>
    <mergeCell ref="AO29:AP33"/>
    <mergeCell ref="AH34:AI34"/>
    <mergeCell ref="AF34:AG34"/>
    <mergeCell ref="B1:L1"/>
    <mergeCell ref="E9:F9"/>
    <mergeCell ref="B4:L4"/>
    <mergeCell ref="B5:L5"/>
    <mergeCell ref="H8:L8"/>
    <mergeCell ref="H9:L9"/>
    <mergeCell ref="H7:L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B2:L2"/>
    <mergeCell ref="AE25:AG25"/>
    <mergeCell ref="N3:AH3"/>
    <mergeCell ref="I25:J25"/>
    <mergeCell ref="N5:AH5"/>
    <mergeCell ref="V11:AD11"/>
    <mergeCell ref="S25:U25"/>
    <mergeCell ref="D7:F7"/>
    <mergeCell ref="L25:O25"/>
    <mergeCell ref="Y25:AA25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U29:AV33"/>
    <mergeCell ref="AU34:AV34"/>
    <mergeCell ref="AW34:AX34"/>
    <mergeCell ref="AW36:AX36"/>
    <mergeCell ref="AQ34:AR34"/>
    <mergeCell ref="AW45:AX45"/>
    <mergeCell ref="AQ37:AR37"/>
    <mergeCell ref="AQ38:AR38"/>
    <mergeCell ref="AU36:AV36"/>
    <mergeCell ref="AQ29:AR33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M28:AR28"/>
    <mergeCell ref="AK36:AL36"/>
    <mergeCell ref="AO34:AP34"/>
    <mergeCell ref="AK34:AL34"/>
    <mergeCell ref="AK37:AL37"/>
    <mergeCell ref="AF28:AJ28"/>
    <mergeCell ref="AJ29:AJ32"/>
    <mergeCell ref="AK40:AL40"/>
    <mergeCell ref="AF29:AG32"/>
    <mergeCell ref="C41:Q44"/>
    <mergeCell ref="AF36:AG36"/>
    <mergeCell ref="C36:E36"/>
    <mergeCell ref="C37:E37"/>
    <mergeCell ref="F36:AC36"/>
    <mergeCell ref="AK44:AL44"/>
    <mergeCell ref="R42:AC42"/>
    <mergeCell ref="C34:AC34"/>
    <mergeCell ref="AD36:AE36"/>
    <mergeCell ref="C40:Q40"/>
    <mergeCell ref="AD37:AE37"/>
    <mergeCell ref="C30:AC30"/>
    <mergeCell ref="F37:AC37"/>
    <mergeCell ref="AD27:AD32"/>
    <mergeCell ref="AM34:AN34"/>
    <mergeCell ref="AF27:AJ27"/>
    <mergeCell ref="B3:M3"/>
    <mergeCell ref="AH29:AI32"/>
    <mergeCell ref="AH37:AI37"/>
    <mergeCell ref="AH36:AI36"/>
    <mergeCell ref="AE27:AE32"/>
    <mergeCell ref="AD34:AE34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1" t="s">
        <v>312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AM1" s="491" t="s">
        <v>317</v>
      </c>
      <c r="AN1" s="491"/>
      <c r="AO1" s="491"/>
      <c r="AP1" s="491"/>
      <c r="AQ1" s="491"/>
      <c r="AR1" s="491"/>
      <c r="AS1" s="491"/>
      <c r="AT1" s="491"/>
      <c r="AU1" s="491"/>
      <c r="AV1" s="491"/>
      <c r="AW1" s="491"/>
      <c r="AX1" s="491"/>
      <c r="AY1" s="491"/>
      <c r="AZ1" s="491"/>
      <c r="BA1" s="491"/>
      <c r="BB1" s="491"/>
      <c r="BC1" s="491"/>
      <c r="BD1" s="491"/>
      <c r="BE1" s="491"/>
      <c r="BF1" s="491"/>
      <c r="BG1" s="491"/>
      <c r="BH1" s="491"/>
      <c r="BI1" s="491"/>
      <c r="BJ1" s="23"/>
    </row>
    <row r="2" spans="2:62" ht="14.25" customHeight="1">
      <c r="B2" s="463" t="s">
        <v>313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AM2" s="492" t="s">
        <v>320</v>
      </c>
      <c r="AN2" s="492"/>
      <c r="AO2" s="492"/>
      <c r="AP2" s="492"/>
      <c r="AQ2" s="492"/>
      <c r="AR2" s="492"/>
      <c r="AS2" s="492"/>
      <c r="AT2" s="492"/>
      <c r="AU2" s="492"/>
      <c r="AV2" s="492"/>
      <c r="AW2" s="492"/>
      <c r="AX2" s="492"/>
      <c r="AY2" s="492"/>
      <c r="AZ2" s="492"/>
      <c r="BA2" s="492"/>
      <c r="BB2" s="492"/>
      <c r="BC2" s="492"/>
      <c r="BD2" s="492"/>
      <c r="BE2" s="492"/>
      <c r="BF2" s="492"/>
      <c r="BG2" s="492"/>
      <c r="BH2" s="492"/>
      <c r="BI2" s="492"/>
      <c r="BJ2" s="492"/>
    </row>
    <row r="3" spans="2:62" ht="29.25" customHeight="1">
      <c r="B3" s="389" t="s">
        <v>329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N3" s="462" t="s">
        <v>310</v>
      </c>
      <c r="O3" s="462"/>
      <c r="P3" s="462"/>
      <c r="Q3" s="462"/>
      <c r="R3" s="462"/>
      <c r="S3" s="462"/>
      <c r="T3" s="462"/>
      <c r="U3" s="462"/>
      <c r="V3" s="462"/>
      <c r="W3" s="462"/>
      <c r="X3" s="462"/>
      <c r="Y3" s="462"/>
      <c r="Z3" s="462"/>
      <c r="AA3" s="462"/>
      <c r="AB3" s="462"/>
      <c r="AC3" s="462"/>
      <c r="AD3" s="462"/>
      <c r="AE3" s="462"/>
      <c r="AF3" s="462"/>
      <c r="AG3" s="462"/>
      <c r="AH3" s="462"/>
      <c r="AI3" s="335"/>
      <c r="AJ3" s="25"/>
      <c r="AK3" s="25"/>
      <c r="AL3" s="25"/>
      <c r="AM3" s="493"/>
      <c r="AN3" s="493"/>
      <c r="AO3" s="493"/>
      <c r="AP3" s="493"/>
      <c r="AQ3" s="493"/>
      <c r="AR3" s="493"/>
      <c r="AS3" s="493"/>
      <c r="AT3" s="493"/>
      <c r="AU3" s="493"/>
      <c r="AV3" s="493"/>
      <c r="AW3" s="493"/>
      <c r="AX3" s="493"/>
      <c r="AY3" s="493"/>
      <c r="AZ3" s="493"/>
      <c r="BA3" s="493"/>
      <c r="BB3" s="493"/>
      <c r="BC3" s="493"/>
      <c r="BD3" s="493"/>
      <c r="BE3" s="493"/>
      <c r="BF3" s="493"/>
      <c r="BG3" s="493"/>
      <c r="BH3" s="493"/>
      <c r="BI3" s="493"/>
      <c r="BJ3" s="493"/>
    </row>
    <row r="4" spans="2:47" ht="15.75">
      <c r="B4" s="463" t="s">
        <v>314</v>
      </c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26"/>
      <c r="N4" s="555"/>
      <c r="O4" s="556"/>
      <c r="P4" s="556"/>
      <c r="Q4" s="556"/>
      <c r="R4" s="556"/>
      <c r="S4" s="556"/>
      <c r="T4" s="556"/>
      <c r="U4" s="556"/>
      <c r="V4" s="556"/>
      <c r="W4" s="556"/>
      <c r="X4" s="556"/>
      <c r="Y4" s="556"/>
      <c r="Z4" s="556"/>
      <c r="AA4" s="556"/>
      <c r="AB4" s="556"/>
      <c r="AC4" s="556"/>
      <c r="AD4" s="556"/>
      <c r="AE4" s="556"/>
      <c r="AF4" s="556"/>
      <c r="AG4" s="556"/>
      <c r="AH4" s="556"/>
      <c r="AI4" s="25"/>
      <c r="AU4" s="25" t="s">
        <v>22</v>
      </c>
    </row>
    <row r="5" spans="2:62" ht="18.75" customHeight="1">
      <c r="B5" s="461" t="s">
        <v>315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107" t="s">
        <v>318</v>
      </c>
      <c r="AN5" s="454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5"/>
      <c r="BF5" s="455"/>
      <c r="BG5" s="455"/>
      <c r="BH5" s="455"/>
      <c r="BI5" s="455"/>
      <c r="BJ5" s="455"/>
    </row>
    <row r="6" spans="14:62" ht="18.75" customHeight="1"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107" t="s">
        <v>319</v>
      </c>
      <c r="AN6" s="454"/>
      <c r="AO6" s="455"/>
      <c r="AP6" s="455"/>
      <c r="AQ6" s="455"/>
      <c r="AR6" s="455"/>
      <c r="AS6" s="455"/>
      <c r="AT6" s="455"/>
      <c r="AU6" s="455"/>
      <c r="AV6" s="455"/>
      <c r="AW6" s="455"/>
      <c r="AX6" s="455"/>
      <c r="AY6" s="455"/>
      <c r="AZ6" s="455"/>
      <c r="BA6" s="455"/>
      <c r="BB6" s="455"/>
      <c r="BC6" s="455"/>
      <c r="BD6" s="455"/>
      <c r="BE6" s="455"/>
      <c r="BF6" s="455"/>
      <c r="BG6" s="455"/>
      <c r="BH6" s="455"/>
      <c r="BI6" s="455"/>
      <c r="BJ6" s="455"/>
    </row>
    <row r="7" spans="3:62" ht="18.75" customHeight="1">
      <c r="C7" s="25" t="s">
        <v>24</v>
      </c>
      <c r="D7" s="465" t="s">
        <v>22</v>
      </c>
      <c r="E7" s="466"/>
      <c r="F7" s="466"/>
      <c r="G7" s="25"/>
      <c r="H7" s="465"/>
      <c r="I7" s="465"/>
      <c r="J7" s="465"/>
      <c r="K7" s="465"/>
      <c r="L7" s="465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64"/>
      <c r="Z7" s="464"/>
      <c r="AA7" s="464"/>
      <c r="AB7" s="464"/>
      <c r="AC7" s="464"/>
      <c r="AD7" s="464"/>
      <c r="AE7" s="464"/>
      <c r="AF7" s="464"/>
      <c r="AG7" s="464"/>
      <c r="AH7" s="464"/>
      <c r="AN7" s="454"/>
      <c r="AO7" s="455"/>
      <c r="AP7" s="455"/>
      <c r="AQ7" s="455"/>
      <c r="AR7" s="455"/>
      <c r="AS7" s="455"/>
      <c r="AT7" s="455"/>
      <c r="AU7" s="455"/>
      <c r="AV7" s="455"/>
      <c r="AW7" s="455"/>
      <c r="AX7" s="455"/>
      <c r="AY7" s="455"/>
      <c r="AZ7" s="455"/>
      <c r="BA7" s="455"/>
      <c r="BB7" s="455"/>
      <c r="BC7" s="455"/>
      <c r="BD7" s="455"/>
      <c r="BE7" s="455"/>
      <c r="BF7" s="455"/>
      <c r="BG7" s="455"/>
      <c r="BH7" s="455"/>
      <c r="BI7" s="455"/>
      <c r="BJ7" s="455"/>
    </row>
    <row r="8" spans="5:62" ht="18.75" customHeight="1">
      <c r="E8" s="25"/>
      <c r="G8" s="25"/>
      <c r="H8" s="467" t="s">
        <v>316</v>
      </c>
      <c r="I8" s="467"/>
      <c r="J8" s="467"/>
      <c r="K8" s="467"/>
      <c r="L8" s="467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54"/>
      <c r="AJ8" s="455"/>
      <c r="AK8" s="455"/>
      <c r="AL8" s="455"/>
      <c r="AM8" s="455"/>
      <c r="AN8" s="455"/>
      <c r="AO8" s="455"/>
      <c r="AP8" s="455"/>
      <c r="AQ8" s="455"/>
      <c r="AR8" s="455"/>
      <c r="AS8" s="455"/>
      <c r="AT8" s="455"/>
      <c r="AU8" s="455"/>
      <c r="AV8" s="455"/>
      <c r="AW8" s="455"/>
      <c r="AX8" s="455"/>
      <c r="AY8" s="455"/>
      <c r="AZ8" s="455"/>
      <c r="BA8" s="455"/>
      <c r="BB8" s="455"/>
      <c r="BC8" s="455"/>
      <c r="BD8" s="455"/>
      <c r="BE8" s="455"/>
      <c r="BF8" s="455"/>
      <c r="BG8" s="455"/>
      <c r="BH8" s="455"/>
      <c r="BI8" s="455"/>
      <c r="BJ8" s="455"/>
    </row>
    <row r="9" spans="2:62" ht="18.75" customHeight="1">
      <c r="B9" s="25"/>
      <c r="C9" s="25"/>
      <c r="D9" s="25"/>
      <c r="E9" s="448"/>
      <c r="F9" s="448"/>
      <c r="G9" s="25"/>
      <c r="H9" s="448"/>
      <c r="I9" s="448"/>
      <c r="J9" s="448"/>
      <c r="K9" s="448"/>
      <c r="L9" s="448"/>
      <c r="AJ9" s="25"/>
      <c r="AK9" s="25"/>
      <c r="AL9" s="25"/>
      <c r="AN9" s="454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9" t="s">
        <v>311</v>
      </c>
      <c r="W11" s="449"/>
      <c r="X11" s="449"/>
      <c r="Y11" s="449"/>
      <c r="Z11" s="449"/>
      <c r="AA11" s="449"/>
      <c r="AB11" s="449"/>
      <c r="AC11" s="449"/>
      <c r="AD11" s="449"/>
      <c r="AL11" s="27" t="s">
        <v>22</v>
      </c>
      <c r="AM11" s="27"/>
      <c r="BC11" s="494" t="s">
        <v>321</v>
      </c>
      <c r="BD11" s="494"/>
      <c r="BE11" s="494"/>
      <c r="BF11" s="494"/>
      <c r="BG11" s="494"/>
      <c r="BH11" s="494"/>
      <c r="BI11" s="494"/>
      <c r="BJ11" s="494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1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95" t="s">
        <v>335</v>
      </c>
      <c r="BD13" s="486" t="s">
        <v>336</v>
      </c>
      <c r="BE13" s="486" t="s">
        <v>337</v>
      </c>
      <c r="BF13" s="486" t="s">
        <v>338</v>
      </c>
      <c r="BG13" s="486" t="s">
        <v>339</v>
      </c>
      <c r="BH13" s="484" t="s">
        <v>340</v>
      </c>
      <c r="BI13" s="479" t="s">
        <v>341</v>
      </c>
      <c r="BJ13" s="479" t="s">
        <v>342</v>
      </c>
    </row>
    <row r="14" spans="2:62" ht="12.75">
      <c r="B14" s="432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96"/>
      <c r="BD14" s="487"/>
      <c r="BE14" s="487"/>
      <c r="BF14" s="487"/>
      <c r="BG14" s="487"/>
      <c r="BH14" s="441"/>
      <c r="BI14" s="480"/>
      <c r="BJ14" s="480"/>
    </row>
    <row r="15" spans="2:62" ht="12.75">
      <c r="B15" s="43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96"/>
      <c r="BD15" s="487"/>
      <c r="BE15" s="487"/>
      <c r="BF15" s="487"/>
      <c r="BG15" s="487"/>
      <c r="BH15" s="441"/>
      <c r="BI15" s="480"/>
      <c r="BJ15" s="480"/>
    </row>
    <row r="16" spans="2:62" ht="13.5" thickBot="1">
      <c r="B16" s="43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97"/>
      <c r="BD16" s="488"/>
      <c r="BE16" s="488"/>
      <c r="BF16" s="488"/>
      <c r="BG16" s="488"/>
      <c r="BH16" s="485"/>
      <c r="BI16" s="480"/>
      <c r="BJ16" s="481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0" t="s">
        <v>341</v>
      </c>
      <c r="AZ23" s="471"/>
      <c r="BA23" s="471"/>
      <c r="BB23" s="472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56" t="s">
        <v>111</v>
      </c>
      <c r="J25" s="457"/>
      <c r="L25" s="417" t="s">
        <v>344</v>
      </c>
      <c r="M25" s="417"/>
      <c r="N25" s="417"/>
      <c r="O25" s="417"/>
      <c r="Q25" s="163" t="s">
        <v>60</v>
      </c>
      <c r="R25" s="60"/>
      <c r="S25" s="417" t="s">
        <v>336</v>
      </c>
      <c r="T25" s="417"/>
      <c r="U25" s="417"/>
      <c r="V25" s="59"/>
      <c r="W25" s="49" t="s">
        <v>61</v>
      </c>
      <c r="Y25" s="417" t="s">
        <v>337</v>
      </c>
      <c r="Z25" s="417"/>
      <c r="AA25" s="417"/>
      <c r="AB25" s="59"/>
      <c r="AC25" s="49" t="s">
        <v>49</v>
      </c>
      <c r="AE25" s="417" t="s">
        <v>338</v>
      </c>
      <c r="AF25" s="417"/>
      <c r="AG25" s="417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1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30" t="s">
        <v>381</v>
      </c>
      <c r="AE27" s="536" t="s">
        <v>382</v>
      </c>
      <c r="AF27" s="534" t="s">
        <v>349</v>
      </c>
      <c r="AG27" s="503"/>
      <c r="AH27" s="503"/>
      <c r="AI27" s="503"/>
      <c r="AJ27" s="535"/>
      <c r="AK27" s="538" t="s">
        <v>352</v>
      </c>
      <c r="AL27" s="541"/>
      <c r="AM27" s="541"/>
      <c r="AN27" s="541"/>
      <c r="AO27" s="541"/>
      <c r="AP27" s="541"/>
      <c r="AQ27" s="541"/>
      <c r="AR27" s="541"/>
      <c r="AS27" s="542"/>
      <c r="AT27" s="542"/>
      <c r="AU27" s="542"/>
      <c r="AV27" s="542"/>
      <c r="AW27" s="542"/>
      <c r="AX27" s="539"/>
      <c r="AY27" s="476" t="s">
        <v>361</v>
      </c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8"/>
    </row>
    <row r="28" spans="2:62" ht="12.75" customHeight="1">
      <c r="B28" s="43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31"/>
      <c r="AE28" s="537"/>
      <c r="AF28" s="550"/>
      <c r="AG28" s="551"/>
      <c r="AH28" s="551"/>
      <c r="AI28" s="551"/>
      <c r="AJ28" s="552"/>
      <c r="AK28" s="434" t="s">
        <v>353</v>
      </c>
      <c r="AL28" s="435"/>
      <c r="AM28" s="567" t="s">
        <v>354</v>
      </c>
      <c r="AN28" s="568"/>
      <c r="AO28" s="568"/>
      <c r="AP28" s="568"/>
      <c r="AQ28" s="568"/>
      <c r="AR28" s="568"/>
      <c r="AS28" s="569"/>
      <c r="AT28" s="569"/>
      <c r="AU28" s="569"/>
      <c r="AV28" s="570"/>
      <c r="AW28" s="515" t="s">
        <v>360</v>
      </c>
      <c r="AX28" s="515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3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31"/>
      <c r="AE29" s="537"/>
      <c r="AF29" s="450" t="s">
        <v>348</v>
      </c>
      <c r="AG29" s="451"/>
      <c r="AH29" s="452" t="s">
        <v>350</v>
      </c>
      <c r="AI29" s="451"/>
      <c r="AJ29" s="440" t="s">
        <v>351</v>
      </c>
      <c r="AK29" s="436"/>
      <c r="AL29" s="437"/>
      <c r="AM29" s="468" t="s">
        <v>355</v>
      </c>
      <c r="AN29" s="459"/>
      <c r="AO29" s="459" t="s">
        <v>356</v>
      </c>
      <c r="AP29" s="459"/>
      <c r="AQ29" s="459" t="s">
        <v>357</v>
      </c>
      <c r="AR29" s="459"/>
      <c r="AS29" s="459" t="s">
        <v>358</v>
      </c>
      <c r="AT29" s="459"/>
      <c r="AU29" s="459" t="s">
        <v>359</v>
      </c>
      <c r="AV29" s="459"/>
      <c r="AW29" s="516"/>
      <c r="AX29" s="516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2"/>
      <c r="C30" s="547" t="s">
        <v>346</v>
      </c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548"/>
      <c r="AC30" s="549"/>
      <c r="AD30" s="531"/>
      <c r="AE30" s="537"/>
      <c r="AF30" s="436"/>
      <c r="AG30" s="437"/>
      <c r="AH30" s="453"/>
      <c r="AI30" s="437"/>
      <c r="AJ30" s="441"/>
      <c r="AK30" s="436"/>
      <c r="AL30" s="437"/>
      <c r="AM30" s="468"/>
      <c r="AN30" s="459"/>
      <c r="AO30" s="459"/>
      <c r="AP30" s="459"/>
      <c r="AQ30" s="459"/>
      <c r="AR30" s="459"/>
      <c r="AS30" s="459"/>
      <c r="AT30" s="459"/>
      <c r="AU30" s="459"/>
      <c r="AV30" s="459"/>
      <c r="AW30" s="516"/>
      <c r="AX30" s="516"/>
      <c r="AY30" s="473" t="s">
        <v>368</v>
      </c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5"/>
    </row>
    <row r="31" spans="2:62" ht="18" customHeight="1">
      <c r="B31" s="43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31"/>
      <c r="AE31" s="537"/>
      <c r="AF31" s="436"/>
      <c r="AG31" s="437"/>
      <c r="AH31" s="453"/>
      <c r="AI31" s="437"/>
      <c r="AJ31" s="441"/>
      <c r="AK31" s="436"/>
      <c r="AL31" s="437"/>
      <c r="AM31" s="468"/>
      <c r="AN31" s="459"/>
      <c r="AO31" s="459"/>
      <c r="AP31" s="459"/>
      <c r="AQ31" s="459"/>
      <c r="AR31" s="459"/>
      <c r="AS31" s="459"/>
      <c r="AT31" s="459"/>
      <c r="AU31" s="459"/>
      <c r="AV31" s="459"/>
      <c r="AW31" s="516"/>
      <c r="AX31" s="516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3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31"/>
      <c r="AE32" s="537"/>
      <c r="AF32" s="436"/>
      <c r="AG32" s="437"/>
      <c r="AH32" s="453"/>
      <c r="AI32" s="437"/>
      <c r="AJ32" s="441"/>
      <c r="AK32" s="436"/>
      <c r="AL32" s="437"/>
      <c r="AM32" s="468"/>
      <c r="AN32" s="459"/>
      <c r="AO32" s="459"/>
      <c r="AP32" s="459"/>
      <c r="AQ32" s="459"/>
      <c r="AR32" s="459"/>
      <c r="AS32" s="459"/>
      <c r="AT32" s="459"/>
      <c r="AU32" s="459"/>
      <c r="AV32" s="459"/>
      <c r="AW32" s="516"/>
      <c r="AX32" s="516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3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38"/>
      <c r="AL33" s="439"/>
      <c r="AM33" s="469"/>
      <c r="AN33" s="460"/>
      <c r="AO33" s="460"/>
      <c r="AP33" s="460"/>
      <c r="AQ33" s="460"/>
      <c r="AR33" s="460"/>
      <c r="AS33" s="460"/>
      <c r="AT33" s="460"/>
      <c r="AU33" s="460"/>
      <c r="AV33" s="460"/>
      <c r="AW33" s="517"/>
      <c r="AX33" s="517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38">
        <v>2</v>
      </c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2"/>
      <c r="AC34" s="539"/>
      <c r="AD34" s="538">
        <v>3</v>
      </c>
      <c r="AE34" s="539"/>
      <c r="AF34" s="538">
        <v>4</v>
      </c>
      <c r="AG34" s="533"/>
      <c r="AH34" s="532">
        <v>5</v>
      </c>
      <c r="AI34" s="557"/>
      <c r="AJ34" s="333">
        <v>6</v>
      </c>
      <c r="AK34" s="538">
        <v>7</v>
      </c>
      <c r="AL34" s="533"/>
      <c r="AM34" s="532">
        <v>8</v>
      </c>
      <c r="AN34" s="533"/>
      <c r="AO34" s="532">
        <v>9</v>
      </c>
      <c r="AP34" s="533"/>
      <c r="AQ34" s="532">
        <v>10</v>
      </c>
      <c r="AR34" s="533"/>
      <c r="AS34" s="532">
        <v>11</v>
      </c>
      <c r="AT34" s="533"/>
      <c r="AU34" s="532">
        <v>12</v>
      </c>
      <c r="AV34" s="533"/>
      <c r="AW34" s="532">
        <v>13</v>
      </c>
      <c r="AX34" s="533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45"/>
      <c r="D36" s="429"/>
      <c r="E36" s="429"/>
      <c r="F36" s="444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30"/>
      <c r="AD36" s="543"/>
      <c r="AE36" s="544"/>
      <c r="AF36" s="446"/>
      <c r="AG36" s="443"/>
      <c r="AH36" s="442"/>
      <c r="AI36" s="443"/>
      <c r="AJ36" s="103"/>
      <c r="AK36" s="507">
        <f>SUM(AM36,AW36)</f>
        <v>0</v>
      </c>
      <c r="AL36" s="443"/>
      <c r="AM36" s="416">
        <f>SUM(AO36:AV36)</f>
        <v>0</v>
      </c>
      <c r="AN36" s="416"/>
      <c r="AO36" s="416"/>
      <c r="AP36" s="416"/>
      <c r="AQ36" s="416"/>
      <c r="AR36" s="416"/>
      <c r="AS36" s="416"/>
      <c r="AT36" s="416"/>
      <c r="AU36" s="416"/>
      <c r="AV36" s="416"/>
      <c r="AW36" s="446"/>
      <c r="AX36" s="519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99"/>
      <c r="D37" s="429"/>
      <c r="E37" s="429"/>
      <c r="F37" s="428"/>
      <c r="G37" s="429"/>
      <c r="H37" s="429"/>
      <c r="I37" s="429"/>
      <c r="J37" s="429"/>
      <c r="K37" s="429"/>
      <c r="L37" s="429"/>
      <c r="M37" s="429"/>
      <c r="N37" s="429"/>
      <c r="O37" s="429"/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30"/>
      <c r="AD37" s="545"/>
      <c r="AE37" s="546"/>
      <c r="AF37" s="500"/>
      <c r="AG37" s="427"/>
      <c r="AH37" s="426"/>
      <c r="AI37" s="427"/>
      <c r="AJ37" s="86"/>
      <c r="AK37" s="424">
        <f>SUM(AM37,AW37)</f>
        <v>0</v>
      </c>
      <c r="AL37" s="529"/>
      <c r="AM37" s="413">
        <f>SUM(AO37:AV37)</f>
        <v>0</v>
      </c>
      <c r="AN37" s="413"/>
      <c r="AO37" s="413"/>
      <c r="AP37" s="413"/>
      <c r="AQ37" s="413"/>
      <c r="AR37" s="413"/>
      <c r="AS37" s="413"/>
      <c r="AT37" s="413"/>
      <c r="AU37" s="413"/>
      <c r="AV37" s="413"/>
      <c r="AW37" s="520"/>
      <c r="AX37" s="521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509">
        <f>SUM(AM38,AW38)</f>
        <v>0</v>
      </c>
      <c r="AL38" s="510"/>
      <c r="AM38" s="511">
        <f>SUM(AO38:AV38)</f>
        <v>0</v>
      </c>
      <c r="AN38" s="510"/>
      <c r="AO38" s="414"/>
      <c r="AP38" s="415"/>
      <c r="AQ38" s="414"/>
      <c r="AR38" s="415"/>
      <c r="AS38" s="414"/>
      <c r="AT38" s="415"/>
      <c r="AU38" s="414"/>
      <c r="AV38" s="415"/>
      <c r="AW38" s="414"/>
      <c r="AX38" s="514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391" t="s">
        <v>369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12">
        <f>SUM(AM40,AW40)</f>
        <v>0</v>
      </c>
      <c r="AL40" s="513"/>
      <c r="AM40" s="501">
        <f>SUM(AO40:AV40)</f>
        <v>0</v>
      </c>
      <c r="AN40" s="508"/>
      <c r="AO40" s="501"/>
      <c r="AP40" s="508"/>
      <c r="AQ40" s="501"/>
      <c r="AR40" s="508"/>
      <c r="AS40" s="501"/>
      <c r="AT40" s="508"/>
      <c r="AU40" s="501"/>
      <c r="AV40" s="508"/>
      <c r="AW40" s="501"/>
      <c r="AX40" s="502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4"/>
      <c r="D41" s="505"/>
      <c r="E41" s="505"/>
      <c r="F41" s="505"/>
      <c r="G41" s="505"/>
      <c r="H41" s="505"/>
      <c r="I41" s="505"/>
      <c r="J41" s="505"/>
      <c r="K41" s="505"/>
      <c r="L41" s="505"/>
      <c r="M41" s="505"/>
      <c r="N41" s="505"/>
      <c r="O41" s="505"/>
      <c r="P41" s="505"/>
      <c r="Q41" s="505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65">
        <f>SUM(AM41,AW41)</f>
        <v>0</v>
      </c>
      <c r="AL41" s="566"/>
      <c r="AM41" s="560">
        <f>SUM(AO41:AV41)</f>
        <v>0</v>
      </c>
      <c r="AN41" s="562"/>
      <c r="AO41" s="560"/>
      <c r="AP41" s="562"/>
      <c r="AQ41" s="560"/>
      <c r="AR41" s="562"/>
      <c r="AS41" s="560"/>
      <c r="AT41" s="562"/>
      <c r="AU41" s="560"/>
      <c r="AV41" s="562"/>
      <c r="AW41" s="560"/>
      <c r="AX41" s="561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4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40" t="s">
        <v>383</v>
      </c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4"/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5"/>
      <c r="Q43" s="505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6"/>
      <c r="D44" s="505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5"/>
      <c r="Q44" s="505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58">
        <f>SUM(AY44:BJ44)</f>
        <v>0</v>
      </c>
      <c r="AL44" s="559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409">
        <f>SUM(AY45:BJ45)</f>
        <v>0</v>
      </c>
      <c r="AL45" s="410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53">
        <f>AK40/KCU+AK45+MPNE</f>
        <v>0</v>
      </c>
      <c r="AX45" s="554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63">
        <f>SUM(AY46:BJ46)</f>
        <v>0</v>
      </c>
      <c r="AL46" s="564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C40:Q40"/>
    <mergeCell ref="AD37:AE37"/>
    <mergeCell ref="AH37:AI37"/>
    <mergeCell ref="R42:AC42"/>
    <mergeCell ref="C41:Q44"/>
    <mergeCell ref="C37:E37"/>
    <mergeCell ref="F37:AC37"/>
    <mergeCell ref="AF37:AG37"/>
    <mergeCell ref="C34:AC34"/>
    <mergeCell ref="AH36:AI36"/>
    <mergeCell ref="AF36:AG36"/>
    <mergeCell ref="C36:E36"/>
    <mergeCell ref="F36:AC36"/>
    <mergeCell ref="AF27:AJ27"/>
    <mergeCell ref="AD36:AE36"/>
    <mergeCell ref="AH34:AI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F29:AG32"/>
    <mergeCell ref="AE27:AE32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M36:AN36"/>
    <mergeCell ref="AW34:AX34"/>
    <mergeCell ref="AW40:AX40"/>
    <mergeCell ref="AU40:AV40"/>
    <mergeCell ref="AO29:AP33"/>
    <mergeCell ref="AQ34:AR34"/>
    <mergeCell ref="AM29:AN33"/>
    <mergeCell ref="AY30:BJ30"/>
    <mergeCell ref="BI13:BI16"/>
    <mergeCell ref="AY23:BB23"/>
    <mergeCell ref="AW28:AX33"/>
    <mergeCell ref="AM28:AV28"/>
    <mergeCell ref="AW45:AX45"/>
    <mergeCell ref="AQ38:AR38"/>
    <mergeCell ref="AS37:AT37"/>
    <mergeCell ref="AU37:AV37"/>
    <mergeCell ref="AQ37:AR37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Q29:AR33"/>
    <mergeCell ref="AU34:AV34"/>
    <mergeCell ref="AQ36:AR36"/>
    <mergeCell ref="BH13:BH16"/>
    <mergeCell ref="BG13:BG16"/>
    <mergeCell ref="AS36:AT36"/>
    <mergeCell ref="AU29:AV33"/>
    <mergeCell ref="AS34:AT34"/>
    <mergeCell ref="BE13:BE16"/>
    <mergeCell ref="AY27:BJ27"/>
    <mergeCell ref="BJ13:BJ16"/>
    <mergeCell ref="AK27:AX27"/>
    <mergeCell ref="D7:F7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H7:L7"/>
    <mergeCell ref="AU41:AV41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H8:L8"/>
    <mergeCell ref="H9:L9"/>
    <mergeCell ref="AI8:BJ8"/>
    <mergeCell ref="AM38:AN38"/>
    <mergeCell ref="AW37:AX37"/>
    <mergeCell ref="N6:AH7"/>
    <mergeCell ref="AN7:BJ7"/>
    <mergeCell ref="AW38:AX38"/>
    <mergeCell ref="AW36:AX36"/>
    <mergeCell ref="AU36:AV3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9" t="s">
        <v>115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</row>
    <row r="2" spans="1:20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9" t="s">
        <v>131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</row>
    <row r="5" spans="1:20" ht="12.75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</row>
    <row r="6" spans="1:20" ht="12.75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84" t="s">
        <v>116</v>
      </c>
      <c r="B8" s="582" t="s">
        <v>117</v>
      </c>
      <c r="C8" s="578" t="s">
        <v>132</v>
      </c>
      <c r="D8" s="578"/>
      <c r="E8" s="578"/>
      <c r="F8" s="578"/>
      <c r="G8" s="578"/>
      <c r="H8" s="578"/>
      <c r="I8" s="578"/>
      <c r="J8" s="578"/>
      <c r="K8" s="578"/>
      <c r="L8" s="578" t="s">
        <v>133</v>
      </c>
      <c r="M8" s="578"/>
      <c r="N8" s="578"/>
      <c r="O8" s="578"/>
      <c r="P8" s="578"/>
      <c r="Q8" s="578"/>
      <c r="R8" s="578"/>
      <c r="S8" s="578"/>
      <c r="T8" s="583"/>
    </row>
    <row r="9" spans="1:20" ht="12.75">
      <c r="A9" s="585"/>
      <c r="B9" s="575"/>
      <c r="C9" s="575" t="s">
        <v>118</v>
      </c>
      <c r="D9" s="575" t="s">
        <v>134</v>
      </c>
      <c r="E9" s="577" t="s">
        <v>120</v>
      </c>
      <c r="F9" s="577"/>
      <c r="G9" s="577"/>
      <c r="H9" s="577"/>
      <c r="I9" s="577"/>
      <c r="J9" s="571" t="s">
        <v>121</v>
      </c>
      <c r="K9" s="580"/>
      <c r="L9" s="575" t="s">
        <v>118</v>
      </c>
      <c r="M9" s="575" t="s">
        <v>119</v>
      </c>
      <c r="N9" s="577" t="s">
        <v>120</v>
      </c>
      <c r="O9" s="577"/>
      <c r="P9" s="577"/>
      <c r="Q9" s="577"/>
      <c r="R9" s="577"/>
      <c r="S9" s="571" t="s">
        <v>121</v>
      </c>
      <c r="T9" s="572"/>
    </row>
    <row r="10" spans="1:20" ht="12.75">
      <c r="A10" s="585"/>
      <c r="B10" s="575"/>
      <c r="C10" s="575"/>
      <c r="D10" s="575"/>
      <c r="E10" s="575" t="s">
        <v>122</v>
      </c>
      <c r="F10" s="577" t="s">
        <v>123</v>
      </c>
      <c r="G10" s="577"/>
      <c r="H10" s="577"/>
      <c r="I10" s="577"/>
      <c r="J10" s="573"/>
      <c r="K10" s="581"/>
      <c r="L10" s="575"/>
      <c r="M10" s="575"/>
      <c r="N10" s="575" t="s">
        <v>122</v>
      </c>
      <c r="O10" s="577" t="s">
        <v>123</v>
      </c>
      <c r="P10" s="577"/>
      <c r="Q10" s="577"/>
      <c r="R10" s="577"/>
      <c r="S10" s="573"/>
      <c r="T10" s="574"/>
    </row>
    <row r="11" spans="1:20" ht="13.5" thickBot="1">
      <c r="A11" s="586"/>
      <c r="B11" s="576"/>
      <c r="C11" s="576"/>
      <c r="D11" s="576"/>
      <c r="E11" s="576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6"/>
      <c r="M11" s="576"/>
      <c r="N11" s="576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D9:D11"/>
    <mergeCell ref="N10:N11"/>
    <mergeCell ref="L9:L11"/>
    <mergeCell ref="M9:M11"/>
    <mergeCell ref="E9:I9"/>
    <mergeCell ref="B8:B11"/>
    <mergeCell ref="A6:T6"/>
    <mergeCell ref="L8:T8"/>
    <mergeCell ref="A8:A11"/>
    <mergeCell ref="O10:R10"/>
    <mergeCell ref="C9:C11"/>
    <mergeCell ref="S9:T10"/>
    <mergeCell ref="E10:E11"/>
    <mergeCell ref="N9:R9"/>
    <mergeCell ref="C8:K8"/>
    <mergeCell ref="F10:I10"/>
    <mergeCell ref="A1:T1"/>
    <mergeCell ref="A2:T2"/>
    <mergeCell ref="A4:T4"/>
    <mergeCell ref="A5:T5"/>
    <mergeCell ref="J9:K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9" t="s">
        <v>115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</row>
    <row r="2" spans="1:22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9" t="s">
        <v>131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</row>
    <row r="5" spans="1:22" ht="12.75">
      <c r="A5" s="579"/>
      <c r="B5" s="579"/>
      <c r="C5" s="579"/>
      <c r="D5" s="579"/>
      <c r="E5" s="579"/>
      <c r="F5" s="579"/>
      <c r="G5" s="579"/>
      <c r="H5" s="579"/>
      <c r="I5" s="579"/>
      <c r="J5" s="579"/>
      <c r="K5" s="579"/>
      <c r="L5" s="579"/>
      <c r="M5" s="579"/>
      <c r="N5" s="579"/>
      <c r="O5" s="579"/>
      <c r="P5" s="579"/>
      <c r="Q5" s="579"/>
      <c r="R5" s="579"/>
      <c r="S5" s="579"/>
      <c r="T5" s="579"/>
      <c r="U5" s="579"/>
      <c r="V5" s="579"/>
    </row>
    <row r="6" spans="1:22" ht="12.75">
      <c r="A6" s="579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84" t="s">
        <v>116</v>
      </c>
      <c r="B8" s="582" t="s">
        <v>117</v>
      </c>
      <c r="C8" s="578" t="s">
        <v>132</v>
      </c>
      <c r="D8" s="578"/>
      <c r="E8" s="578"/>
      <c r="F8" s="578"/>
      <c r="G8" s="578"/>
      <c r="H8" s="578"/>
      <c r="I8" s="578"/>
      <c r="J8" s="578"/>
      <c r="K8" s="578"/>
      <c r="L8" s="578"/>
      <c r="M8" s="578" t="s">
        <v>133</v>
      </c>
      <c r="N8" s="578"/>
      <c r="O8" s="578"/>
      <c r="P8" s="578"/>
      <c r="Q8" s="578"/>
      <c r="R8" s="578"/>
      <c r="S8" s="578"/>
      <c r="T8" s="578"/>
      <c r="U8" s="578"/>
      <c r="V8" s="583"/>
    </row>
    <row r="9" spans="1:22" ht="12.75">
      <c r="A9" s="585"/>
      <c r="B9" s="575"/>
      <c r="C9" s="575" t="s">
        <v>118</v>
      </c>
      <c r="D9" s="575" t="s">
        <v>134</v>
      </c>
      <c r="E9" s="577" t="s">
        <v>120</v>
      </c>
      <c r="F9" s="577"/>
      <c r="G9" s="577"/>
      <c r="H9" s="577"/>
      <c r="I9" s="577"/>
      <c r="J9" s="577"/>
      <c r="K9" s="571" t="s">
        <v>121</v>
      </c>
      <c r="L9" s="580"/>
      <c r="M9" s="575" t="s">
        <v>118</v>
      </c>
      <c r="N9" s="575" t="s">
        <v>119</v>
      </c>
      <c r="O9" s="577" t="s">
        <v>120</v>
      </c>
      <c r="P9" s="577"/>
      <c r="Q9" s="577"/>
      <c r="R9" s="577"/>
      <c r="S9" s="577"/>
      <c r="T9" s="577"/>
      <c r="U9" s="571" t="s">
        <v>121</v>
      </c>
      <c r="V9" s="572"/>
    </row>
    <row r="10" spans="1:22" ht="12.75">
      <c r="A10" s="585"/>
      <c r="B10" s="575"/>
      <c r="C10" s="575"/>
      <c r="D10" s="575"/>
      <c r="E10" s="575" t="s">
        <v>122</v>
      </c>
      <c r="F10" s="577" t="s">
        <v>123</v>
      </c>
      <c r="G10" s="577"/>
      <c r="H10" s="577"/>
      <c r="I10" s="577"/>
      <c r="J10" s="577"/>
      <c r="K10" s="573"/>
      <c r="L10" s="581"/>
      <c r="M10" s="575"/>
      <c r="N10" s="575"/>
      <c r="O10" s="575" t="s">
        <v>122</v>
      </c>
      <c r="P10" s="577" t="s">
        <v>123</v>
      </c>
      <c r="Q10" s="577"/>
      <c r="R10" s="577"/>
      <c r="S10" s="577"/>
      <c r="T10" s="577"/>
      <c r="U10" s="573"/>
      <c r="V10" s="574"/>
    </row>
    <row r="11" spans="1:22" ht="13.5" thickBot="1">
      <c r="A11" s="586"/>
      <c r="B11" s="576"/>
      <c r="C11" s="576"/>
      <c r="D11" s="576"/>
      <c r="E11" s="576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6"/>
      <c r="N11" s="576"/>
      <c r="O11" s="576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M8:V8"/>
    <mergeCell ref="B8:B11"/>
    <mergeCell ref="O9:T9"/>
    <mergeCell ref="K9:L10"/>
    <mergeCell ref="A6:V6"/>
    <mergeCell ref="P10:T10"/>
    <mergeCell ref="E10:E11"/>
    <mergeCell ref="C8:L8"/>
    <mergeCell ref="N9:N11"/>
    <mergeCell ref="A8:A11"/>
    <mergeCell ref="O10:O11"/>
    <mergeCell ref="M9:M11"/>
    <mergeCell ref="E9:J9"/>
    <mergeCell ref="D9:D11"/>
    <mergeCell ref="A1:V1"/>
    <mergeCell ref="A2:V2"/>
    <mergeCell ref="A4:V4"/>
    <mergeCell ref="A5:V5"/>
    <mergeCell ref="F10:J10"/>
    <mergeCell ref="C9:C11"/>
    <mergeCell ref="U9:V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9" t="s">
        <v>115</v>
      </c>
      <c r="B2" s="590"/>
      <c r="C2" s="590"/>
      <c r="D2" s="590"/>
      <c r="E2" s="590"/>
      <c r="F2" s="590"/>
    </row>
    <row r="3" spans="1:6" ht="12.75">
      <c r="A3" s="589"/>
      <c r="B3" s="590"/>
      <c r="C3" s="590"/>
      <c r="D3" s="590"/>
      <c r="E3" s="590"/>
      <c r="F3" s="590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7"/>
      <c r="B5" s="588"/>
      <c r="C5" s="588"/>
      <c r="D5" s="588"/>
      <c r="E5" s="588"/>
      <c r="F5" s="588"/>
    </row>
    <row r="6" spans="1:6" ht="12.75">
      <c r="A6" s="587"/>
      <c r="B6" s="588"/>
      <c r="C6" s="588"/>
      <c r="D6" s="588"/>
      <c r="E6" s="588"/>
      <c r="F6" s="588"/>
    </row>
    <row r="7" spans="1:6" ht="12.75">
      <c r="A7" s="587"/>
      <c r="B7" s="588"/>
      <c r="C7" s="588"/>
      <c r="D7" s="588"/>
      <c r="E7" s="588"/>
      <c r="F7" s="588"/>
    </row>
    <row r="8" spans="1:6" ht="12.75">
      <c r="A8" s="233"/>
      <c r="C8" s="223"/>
      <c r="D8" s="223"/>
      <c r="E8" s="223"/>
      <c r="F8" s="223"/>
    </row>
    <row r="9" spans="1:6" ht="12.75">
      <c r="A9" s="589" t="s">
        <v>142</v>
      </c>
      <c r="B9" s="590"/>
      <c r="C9" s="590"/>
      <c r="D9" s="590"/>
      <c r="E9" s="590"/>
      <c r="F9" s="590"/>
    </row>
    <row r="10" spans="1:6" ht="12.75">
      <c r="A10" s="579"/>
      <c r="B10" s="592"/>
      <c r="C10" s="592"/>
      <c r="D10" s="592"/>
      <c r="E10" s="592"/>
      <c r="F10" s="592"/>
    </row>
    <row r="11" spans="1:6" ht="12.75">
      <c r="A11" s="579"/>
      <c r="B11" s="592"/>
      <c r="C11" s="592"/>
      <c r="D11" s="592"/>
      <c r="E11" s="592"/>
      <c r="F11" s="592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1" t="s">
        <v>139</v>
      </c>
      <c r="E13" s="513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root</cp:lastModifiedBy>
  <cp:lastPrinted>2015-06-17T15:02:32Z</cp:lastPrinted>
  <dcterms:created xsi:type="dcterms:W3CDTF">2004-10-10T04:30:14Z</dcterms:created>
  <dcterms:modified xsi:type="dcterms:W3CDTF">2017-03-29T12:14:15Z</dcterms:modified>
  <cp:category/>
  <cp:version/>
  <cp:contentType/>
  <cp:contentStatus/>
</cp:coreProperties>
</file>