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refMode="R1C1"/>
</workbook>
</file>

<file path=xl/sharedStrings.xml><?xml version="1.0" encoding="utf-8"?>
<sst xmlns="http://schemas.openxmlformats.org/spreadsheetml/2006/main" count="1157" uniqueCount="474">
  <si>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</si>
  <si>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</si>
  <si>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</si>
  <si>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</si>
  <si>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</si>
  <si>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</si>
  <si>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</si>
  <si>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</si>
  <si>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</si>
  <si>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</si>
  <si>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</si>
  <si>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</si>
  <si>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</si>
  <si>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</si>
  <si>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</si>
  <si>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</si>
  <si>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</si>
  <si>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</si>
  <si>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</si>
  <si>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</si>
  <si>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</si>
  <si>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</si>
  <si>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</si>
  <si>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</si>
  <si>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</si>
  <si>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</si>
  <si>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</si>
  <si>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</si>
  <si>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</si>
  <si>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</si>
  <si>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</si>
  <si>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</si>
  <si>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</si>
  <si>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</si>
  <si>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</si>
  <si>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</si>
  <si>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</si>
  <si>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</si>
  <si>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</si>
  <si>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</si>
  <si>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</si>
  <si>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</si>
  <si>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</si>
  <si>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</si>
  <si>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</si>
  <si>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</si>
  <si>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</si>
  <si>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</si>
  <si>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</si>
  <si>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</si>
  <si>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</si>
  <si>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</si>
  <si>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</si>
  <si>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</si>
  <si>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</si>
  <si>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</si>
  <si>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</si>
  <si>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</si>
  <si>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</si>
  <si>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</si>
  <si>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</si>
  <si>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</si>
  <si>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</si>
  <si>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</si>
  <si>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</si>
  <si>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</si>
  <si>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</si>
  <si>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</si>
  <si>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</si>
  <si>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</si>
  <si>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</si>
  <si>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</si>
  <si>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</si>
  <si>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</si>
  <si>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</si>
  <si>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</si>
  <si>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</si>
  <si>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</si>
  <si>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</si>
  <si>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</si>
  <si>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</si>
  <si>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</si>
  <si>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</si>
  <si>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</si>
  <si>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</si>
  <si>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</si>
  <si>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</si>
  <si>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</si>
  <si>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</si>
  <si>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</si>
  <si>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</si>
  <si>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</si>
  <si>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</si>
  <si>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</si>
  <si>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</si>
  <si>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</si>
  <si>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</si>
  <si>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</si>
  <si>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</si>
  <si>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</si>
  <si>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</si>
  <si>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</si>
  <si>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</si>
  <si>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</si>
  <si>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</si>
  <si>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</si>
  <si>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</si>
  <si>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</si>
  <si>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</si>
  <si>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</si>
  <si>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</si>
  <si>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</si>
  <si>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</si>
  <si>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</si>
  <si>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</si>
  <si>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</si>
  <si>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</si>
  <si>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</si>
  <si>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</si>
  <si>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</si>
  <si>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</si>
  <si>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</si>
  <si>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</si>
  <si>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</si>
  <si>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</si>
  <si>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</si>
  <si>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</si>
  <si>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</si>
  <si>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</si>
  <si>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</si>
  <si>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</si>
  <si>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</si>
  <si>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</si>
  <si>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</si>
  <si>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</si>
  <si>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</si>
  <si>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</si>
  <si>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</si>
  <si>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</si>
  <si>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</si>
  <si>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</si>
  <si>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</si>
  <si>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</si>
  <si>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</si>
  <si>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</si>
  <si>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</si>
  <si>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</si>
  <si>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</si>
  <si>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</si>
  <si>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</si>
  <si>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</si>
  <si>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</si>
  <si>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</si>
  <si>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</si>
  <si>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</si>
  <si>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</si>
  <si>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</si>
  <si>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</si>
  <si>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</si>
  <si>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</si>
  <si>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</si>
  <si>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</si>
  <si>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</si>
  <si>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</si>
  <si>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</si>
  <si>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</si>
  <si>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</si>
  <si>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</si>
  <si>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</si>
  <si>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</si>
  <si>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</si>
  <si>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</si>
  <si>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</si>
  <si>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</si>
  <si>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</si>
  <si>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</si>
  <si>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</si>
  <si>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</si>
  <si>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</si>
  <si>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</si>
  <si>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</si>
  <si>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</si>
  <si>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</si>
  <si>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</si>
  <si>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</si>
  <si>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</si>
  <si>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</si>
  <si>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</si>
  <si>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</si>
  <si>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</si>
  <si>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</si>
  <si>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</si>
  <si>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</si>
  <si>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</si>
  <si>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</si>
  <si>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</si>
  <si>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</si>
  <si>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</si>
  <si>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</si>
  <si>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</si>
  <si>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</si>
  <si>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</si>
  <si>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</si>
  <si>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</si>
  <si>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</si>
  <si>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</si>
  <si>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</si>
  <si>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</si>
  <si>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</si>
  <si>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</si>
  <si>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</si>
  <si>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</si>
  <si>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</si>
  <si>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</si>
  <si>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</si>
  <si>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</si>
  <si>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</si>
  <si>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</si>
  <si>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</si>
  <si>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</si>
  <si>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</si>
  <si>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</si>
  <si>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</si>
  <si>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</si>
  <si>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</si>
  <si>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</si>
  <si>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</si>
  <si>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</si>
  <si>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</si>
  <si>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</si>
  <si>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</si>
  <si>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</si>
  <si>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</si>
  <si>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</si>
  <si>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</si>
  <si>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</si>
  <si>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</si>
  <si>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</si>
  <si>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</si>
  <si>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</si>
  <si>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</si>
  <si>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</si>
  <si>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</si>
  <si>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</si>
  <si>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</si>
  <si>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</si>
  <si>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</si>
  <si>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</si>
  <si>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</si>
  <si>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</si>
  <si>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</si>
  <si>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</si>
  <si>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</si>
  <si>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</si>
  <si>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</si>
  <si>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</si>
  <si>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</si>
  <si>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</si>
  <si>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</si>
  <si>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</si>
  <si>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</si>
  <si>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</si>
  <si>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</si>
  <si>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</si>
  <si>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</si>
  <si>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</si>
  <si>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</si>
  <si>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</si>
  <si>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</si>
  <si>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</si>
  <si>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</si>
  <si>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</si>
  <si>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</si>
  <si>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</si>
  <si>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</si>
  <si>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</si>
  <si>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</si>
  <si>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</si>
  <si>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</si>
  <si>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</si>
  <si>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</si>
  <si>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</si>
  <si>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</si>
  <si>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</si>
  <si>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</si>
  <si>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</si>
  <si>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</si>
  <si>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</si>
  <si>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</si>
  <si>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</si>
  <si>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</si>
  <si>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</si>
  <si>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</si>
  <si>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</si>
  <si>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</si>
  <si>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</si>
  <si>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</si>
  <si>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</si>
  <si>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</si>
  <si>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</si>
  <si>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</si>
  <si>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</si>
  <si>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</si>
  <si>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</si>
  <si>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</si>
  <si>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</si>
  <si>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</si>
  <si>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</si>
  <si>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</si>
  <si>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</si>
  <si>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</si>
  <si>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</si>
  <si>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</si>
  <si>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</si>
  <si>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</si>
  <si>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</si>
  <si>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</si>
  <si>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</si>
  <si>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</si>
  <si>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</si>
  <si>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</si>
  <si>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</si>
  <si>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</si>
  <si>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</si>
  <si>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</si>
  <si>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</si>
  <si>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</si>
  <si>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</si>
  <si>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</si>
  <si>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</si>
  <si>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</si>
  <si>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</si>
  <si>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</si>
  <si>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</si>
  <si>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</si>
  <si>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</si>
  <si>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</si>
  <si>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</si>
  <si>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</si>
  <si>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</si>
  <si>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</si>
  <si>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</si>
  <si>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</si>
  <si>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</si>
  <si>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</si>
  <si>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</si>
  <si>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</si>
  <si>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</si>
  <si>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</si>
  <si>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</si>
  <si>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</si>
  <si>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</si>
  <si>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</si>
  <si>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</si>
  <si>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</si>
  <si>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</si>
  <si>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</si>
  <si>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</si>
  <si>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</si>
  <si>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</si>
  <si>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</si>
  <si>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</si>
  <si>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</si>
  <si>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</si>
  <si>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</si>
  <si>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</si>
  <si>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</si>
  <si>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</si>
  <si>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</si>
  <si>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</si>
  <si>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</si>
  <si>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</si>
  <si>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</si>
  <si>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</si>
  <si>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</si>
  <si>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</si>
  <si>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</si>
  <si>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</si>
  <si>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</si>
  <si>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</si>
  <si>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</si>
  <si>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</si>
  <si>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</si>
  <si>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</si>
  <si>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</si>
  <si>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</si>
  <si>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</si>
  <si>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</si>
  <si>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</si>
  <si>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</si>
  <si>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</si>
  <si>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</si>
  <si>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</si>
  <si>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</si>
  <si>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</si>
  <si>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</si>
  <si>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</si>
  <si>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ММ_БИОЛОГИЯ</t>
  </si>
  <si>
    <t>направление</t>
  </si>
  <si>
    <t>=</t>
  </si>
  <si>
    <t>БАЗ</t>
  </si>
  <si>
    <t>БАЗОВАЯ ЧАСТЬ</t>
  </si>
  <si>
    <t>Б-ОК</t>
  </si>
  <si>
    <t>Общекультурный</t>
  </si>
  <si>
    <t>Иностранный язык</t>
  </si>
  <si>
    <t>2,0</t>
  </si>
  <si>
    <t>Философия</t>
  </si>
  <si>
    <t>Биоэтика</t>
  </si>
  <si>
    <t>3,0</t>
  </si>
  <si>
    <t>Б-ОПД</t>
  </si>
  <si>
    <t>Общепрофессиональный</t>
  </si>
  <si>
    <t>Современные проблемы биологии</t>
  </si>
  <si>
    <t>История и методология биологии</t>
  </si>
  <si>
    <t>Биоинформатика и компьютерные технологии</t>
  </si>
  <si>
    <t>Практическая биология</t>
  </si>
  <si>
    <t>4,0</t>
  </si>
  <si>
    <t>2,3,4</t>
  </si>
  <si>
    <t>ВАРИА</t>
  </si>
  <si>
    <t>ВАРИАТИВНАЯ ЧАСТЬ</t>
  </si>
  <si>
    <t>В-ПД</t>
  </si>
  <si>
    <t>Профессиональный</t>
  </si>
  <si>
    <t>Классические основы фундаментальной физиологии ЦНС</t>
  </si>
  <si>
    <t>Классические основы фундаментальной физиологии кровообращения</t>
  </si>
  <si>
    <t>Управление космическими полетами для научных исследований</t>
  </si>
  <si>
    <t>Физиология анализаторов</t>
  </si>
  <si>
    <t>Физиология обмена веществ</t>
  </si>
  <si>
    <t>Введение в эндокринологию</t>
  </si>
  <si>
    <t>Введение в физиологию клетки и молекулярную биологию</t>
  </si>
  <si>
    <t>Управление медико-биологическими рисками космических полетов</t>
  </si>
  <si>
    <t>Межфакультетские учебные курсы по выбору</t>
  </si>
  <si>
    <t>1,0</t>
  </si>
  <si>
    <t>1,2</t>
  </si>
  <si>
    <t>9,0</t>
  </si>
  <si>
    <t>6,0</t>
  </si>
  <si>
    <t>1,1,2,2,3,3,3</t>
  </si>
  <si>
    <t>Пр_НИР</t>
  </si>
  <si>
    <t>Практики и научно-исследовательской работа</t>
  </si>
  <si>
    <t>Прак</t>
  </si>
  <si>
    <t>Практики</t>
  </si>
  <si>
    <t>Научно-исследовательская практика</t>
  </si>
  <si>
    <t>0,0</t>
  </si>
  <si>
    <t>преддипломная</t>
  </si>
  <si>
    <t>НИР</t>
  </si>
  <si>
    <t>Научно-исследовательской работа</t>
  </si>
  <si>
    <t>* Научно-исследовательская работа</t>
  </si>
  <si>
    <t>3,4</t>
  </si>
  <si>
    <t>Научно-исследовательский семинар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</si>
  <si>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</si>
  <si>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</si>
  <si>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</si>
  <si>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</si>
  <si>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 "Космические медико-биологические исследования"</t>
  </si>
  <si>
    <t>ВР</t>
  </si>
  <si>
    <t>Выпускные работы и проекты</t>
  </si>
  <si>
    <t>Защита магистерской диссертации</t>
  </si>
  <si>
    <t>23,0</t>
  </si>
  <si>
    <t>28,0</t>
  </si>
  <si>
    <t>15,0</t>
  </si>
  <si>
    <t>5,0</t>
  </si>
  <si>
    <t>30,0</t>
  </si>
  <si>
    <t>1,3</t>
  </si>
  <si>
    <t>120,0</t>
  </si>
  <si>
    <t>Магистерская Программа "Космические медико-биологические исследования"</t>
  </si>
  <si>
    <t xml:space="preserve">06.04.01 "Биология" </t>
  </si>
  <si>
    <t xml:space="preserve">  соответствует ОС_МГУ  по направлению 06.04.01 "Биология"</t>
  </si>
  <si>
    <t>2 года</t>
  </si>
  <si>
    <t>МАГИСТР</t>
  </si>
  <si>
    <t>* Научно-исследовательская работа проводится параллельно с теоретическим обучением.</t>
  </si>
  <si>
    <t>И.о. декана</t>
  </si>
  <si>
    <t>факультета космических исследований МГУ</t>
  </si>
  <si>
    <t>В. В. Сазонов</t>
  </si>
  <si>
    <t>Проректор Московского государственного университета</t>
  </si>
  <si>
    <t>профессор П.В. Вржещ</t>
  </si>
  <si>
    <t>Дисциплины магистерской программы по выбору (в том числе 4 з.е. на иностранном языке)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</si>
</sst>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s="1" customFormat="1" ht="15.75">
      <c r="A2" s="361" t="s">
        <v>1</v>
      </c>
      <c r="B2" s="361"/>
      <c r="C2" s="361"/>
      <c r="D2" s="361"/>
      <c r="E2" s="361"/>
      <c r="F2" s="361"/>
      <c r="G2" s="361"/>
      <c r="H2" s="361"/>
      <c r="I2" s="361"/>
    </row>
    <row r="3" spans="1:9" s="1" customFormat="1" ht="15.75">
      <c r="A3" s="361" t="s">
        <v>391</v>
      </c>
      <c r="B3" s="361"/>
      <c r="C3" s="361"/>
      <c r="D3" s="361"/>
      <c r="E3" s="361"/>
      <c r="F3" s="361"/>
      <c r="G3" s="361"/>
      <c r="H3" s="361"/>
      <c r="I3" s="361"/>
    </row>
    <row r="4" spans="1:9" s="1" customFormat="1" ht="20.25" customHeight="1" thickBot="1">
      <c r="A4" s="362" t="s">
        <v>11</v>
      </c>
      <c r="B4" s="362"/>
      <c r="C4" s="362"/>
      <c r="D4" s="362"/>
      <c r="E4" s="362"/>
      <c r="F4" s="362"/>
      <c r="G4" s="362"/>
      <c r="H4" s="362"/>
      <c r="I4" s="362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74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1" t="s">
        <v>16</v>
      </c>
      <c r="B1" s="361"/>
      <c r="C1" s="361"/>
      <c r="D1" s="361"/>
      <c r="E1" s="361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5" t="s">
        <v>12</v>
      </c>
      <c r="C4" s="375" t="s">
        <v>13</v>
      </c>
      <c r="D4" s="368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3.5" thickBot="1">
      <c r="A6" s="635" t="s">
        <v>210</v>
      </c>
      <c r="B6" s="635" t="s">
        <v>137</v>
      </c>
      <c r="C6" s="639" t="s">
        <v>211</v>
      </c>
      <c r="D6" s="627" t="s">
        <v>235</v>
      </c>
      <c r="E6" s="627" t="s">
        <v>219</v>
      </c>
      <c r="F6" s="632"/>
      <c r="G6" s="632"/>
      <c r="H6" s="632"/>
      <c r="I6" s="633" t="s">
        <v>217</v>
      </c>
      <c r="J6" s="634"/>
      <c r="K6" s="632"/>
      <c r="L6" s="632"/>
      <c r="M6" s="632"/>
    </row>
    <row r="7" spans="1:13" ht="13.5" thickBot="1">
      <c r="A7" s="636"/>
      <c r="B7" s="638"/>
      <c r="C7" s="638"/>
      <c r="D7" s="628"/>
      <c r="E7" s="630"/>
      <c r="F7" s="632" t="s">
        <v>212</v>
      </c>
      <c r="G7" s="632"/>
      <c r="H7" s="632"/>
      <c r="I7" s="627" t="s">
        <v>218</v>
      </c>
      <c r="J7" s="627" t="s">
        <v>220</v>
      </c>
      <c r="K7" s="632" t="s">
        <v>212</v>
      </c>
      <c r="L7" s="632"/>
      <c r="M7" s="632"/>
    </row>
    <row r="8" spans="1:13" ht="73.5" customHeight="1" thickBot="1">
      <c r="A8" s="636"/>
      <c r="B8" s="638"/>
      <c r="C8" s="638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19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1:62" ht="29.25" customHeight="1">
      <c r="A3" s="510" t="s">
        <v>392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8" t="s">
        <v>23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110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74</v>
      </c>
      <c r="AG27" s="490"/>
      <c r="AH27" s="490"/>
      <c r="AI27" s="490"/>
      <c r="AJ27" s="491"/>
      <c r="AK27" s="451" t="s">
        <v>75</v>
      </c>
      <c r="AL27" s="452"/>
      <c r="AM27" s="452"/>
      <c r="AN27" s="452"/>
      <c r="AO27" s="452"/>
      <c r="AP27" s="452"/>
      <c r="AQ27" s="452"/>
      <c r="AR27" s="452"/>
      <c r="AS27" s="401" t="s">
        <v>76</v>
      </c>
      <c r="AT27" s="401"/>
      <c r="AU27" s="401"/>
      <c r="AV27" s="401"/>
      <c r="AW27" s="401"/>
      <c r="AX27" s="401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496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107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98</v>
      </c>
      <c r="Q45" s="141" t="s">
        <v>99</v>
      </c>
      <c r="R45" s="421" t="s">
        <v>108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112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113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349</v>
      </c>
      <c r="AG27" s="490"/>
      <c r="AH27" s="490"/>
      <c r="AI27" s="490"/>
      <c r="AJ27" s="491"/>
      <c r="AK27" s="522" t="s">
        <v>352</v>
      </c>
      <c r="AL27" s="442"/>
      <c r="AM27" s="442"/>
      <c r="AN27" s="442"/>
      <c r="AO27" s="442"/>
      <c r="AP27" s="442"/>
      <c r="AQ27" s="442"/>
      <c r="AR27" s="442"/>
      <c r="AS27" s="523"/>
      <c r="AT27" s="523"/>
      <c r="AU27" s="523"/>
      <c r="AV27" s="523"/>
      <c r="AW27" s="523"/>
      <c r="AX27" s="524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353</v>
      </c>
      <c r="AL28" s="481"/>
      <c r="AM28" s="525" t="s">
        <v>354</v>
      </c>
      <c r="AN28" s="526"/>
      <c r="AO28" s="526"/>
      <c r="AP28" s="526"/>
      <c r="AQ28" s="526"/>
      <c r="AR28" s="526"/>
      <c r="AS28" s="527"/>
      <c r="AT28" s="527"/>
      <c r="AU28" s="527"/>
      <c r="AV28" s="528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375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376</v>
      </c>
      <c r="Q45" s="141" t="s">
        <v>377</v>
      </c>
      <c r="R45" s="421" t="s">
        <v>378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379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380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1"/>
  <sheetViews>
    <sheetView showGridLines="0" showZeros="0" tabSelected="1" zoomScale="75" zoomScaleNormal="75" zoomScaleSheetLayoutView="75" zoomScalePageLayoutView="0" workbookViewId="0" topLeftCell="B77">
      <selection activeCell="AE109" sqref="AE10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396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392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395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4" t="s">
        <v>397</v>
      </c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58" t="s">
        <v>394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 t="s">
        <v>398</v>
      </c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 t="s">
        <v>466</v>
      </c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 t="s">
        <v>463</v>
      </c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 t="s">
        <v>465</v>
      </c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/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39" customHeight="1">
      <c r="E8" s="25"/>
      <c r="G8" s="25"/>
      <c r="H8" s="438" t="s">
        <v>110</v>
      </c>
      <c r="I8" s="438"/>
      <c r="J8" s="438"/>
      <c r="K8" s="438"/>
      <c r="L8" s="438"/>
      <c r="N8" s="567" t="s">
        <v>462</v>
      </c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25"/>
      <c r="AI8" s="436" t="s">
        <v>464</v>
      </c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60</v>
      </c>
      <c r="AM17" s="162" t="s">
        <v>60</v>
      </c>
      <c r="AN17" s="162" t="s">
        <v>60</v>
      </c>
      <c r="AO17" s="162" t="s">
        <v>60</v>
      </c>
      <c r="AP17" s="162" t="s">
        <v>49</v>
      </c>
      <c r="AQ17" s="162" t="s">
        <v>49</v>
      </c>
      <c r="AR17" s="162" t="s">
        <v>49</v>
      </c>
      <c r="AS17" s="162" t="s">
        <v>49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30</v>
      </c>
      <c r="BD17" s="32">
        <v>7</v>
      </c>
      <c r="BE17" s="32">
        <v>0</v>
      </c>
      <c r="BF17" s="32">
        <v>6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49</v>
      </c>
      <c r="D18" s="163" t="s">
        <v>49</v>
      </c>
      <c r="E18" s="163" t="s">
        <v>49</v>
      </c>
      <c r="F18" s="163" t="s">
        <v>49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399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60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21</v>
      </c>
      <c r="BD18" s="36">
        <v>4</v>
      </c>
      <c r="BE18" s="36">
        <v>0</v>
      </c>
      <c r="BF18" s="36">
        <v>11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I23">SUM(BC17:BC22)</f>
        <v>51</v>
      </c>
      <c r="BD23" s="179">
        <f t="shared" si="1"/>
        <v>11</v>
      </c>
      <c r="BE23" s="179">
        <f t="shared" si="1"/>
        <v>0</v>
      </c>
      <c r="BF23" s="179">
        <f t="shared" si="1"/>
        <v>17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8" t="s">
        <v>152</v>
      </c>
      <c r="AE27" s="565" t="s">
        <v>153</v>
      </c>
      <c r="AF27" s="570" t="s">
        <v>157</v>
      </c>
      <c r="AG27" s="422"/>
      <c r="AH27" s="422"/>
      <c r="AI27" s="422"/>
      <c r="AJ27" s="571"/>
      <c r="AK27" s="552" t="s">
        <v>155</v>
      </c>
      <c r="AL27" s="556"/>
      <c r="AM27" s="556"/>
      <c r="AN27" s="556"/>
      <c r="AO27" s="556"/>
      <c r="AP27" s="556"/>
      <c r="AQ27" s="556"/>
      <c r="AR27" s="556"/>
      <c r="AS27" s="557"/>
      <c r="AT27" s="557"/>
      <c r="AU27" s="557"/>
      <c r="AV27" s="557"/>
      <c r="AW27" s="557"/>
      <c r="AX27" s="558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9"/>
      <c r="AE28" s="566"/>
      <c r="AF28" s="559" t="s">
        <v>158</v>
      </c>
      <c r="AG28" s="560"/>
      <c r="AH28" s="560"/>
      <c r="AI28" s="560"/>
      <c r="AJ28" s="561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9"/>
      <c r="AE29" s="566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62" t="s">
        <v>151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63"/>
      <c r="AC30" s="564"/>
      <c r="AD30" s="569"/>
      <c r="AE30" s="566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9"/>
      <c r="AE31" s="566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>
        <v>18</v>
      </c>
      <c r="AZ31" s="163">
        <v>12</v>
      </c>
      <c r="BA31" s="163">
        <v>15</v>
      </c>
      <c r="BB31" s="163">
        <v>6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9"/>
      <c r="AE32" s="566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2">
        <v>2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7"/>
      <c r="AC34" s="558"/>
      <c r="AD34" s="552">
        <v>3</v>
      </c>
      <c r="AE34" s="558"/>
      <c r="AF34" s="552">
        <v>4</v>
      </c>
      <c r="AG34" s="553"/>
      <c r="AH34" s="550">
        <v>5</v>
      </c>
      <c r="AI34" s="551"/>
      <c r="AJ34" s="333">
        <v>6</v>
      </c>
      <c r="AK34" s="552">
        <v>7</v>
      </c>
      <c r="AL34" s="553"/>
      <c r="AM34" s="550">
        <v>8</v>
      </c>
      <c r="AN34" s="553"/>
      <c r="AO34" s="550">
        <v>9</v>
      </c>
      <c r="AP34" s="553"/>
      <c r="AQ34" s="550">
        <v>10</v>
      </c>
      <c r="AR34" s="553"/>
      <c r="AS34" s="550">
        <v>11</v>
      </c>
      <c r="AT34" s="553"/>
      <c r="AU34" s="550">
        <v>12</v>
      </c>
      <c r="AV34" s="553"/>
      <c r="AW34" s="550">
        <v>13</v>
      </c>
      <c r="AX34" s="55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31"/>
      <c r="AE36" s="532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29"/>
      <c r="AE37" s="530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0">
        <f>SUM(AO41:AV41)</f>
        <v>0</v>
      </c>
      <c r="AN41" s="541"/>
      <c r="AO41" s="540"/>
      <c r="AP41" s="541"/>
      <c r="AQ41" s="540"/>
      <c r="AR41" s="541"/>
      <c r="AS41" s="540"/>
      <c r="AT41" s="541"/>
      <c r="AU41" s="540"/>
      <c r="AV41" s="541"/>
      <c r="AW41" s="540"/>
      <c r="AX41" s="54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7" t="s">
        <v>259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8">
        <f>SUM(AY44:BJ44)</f>
        <v>0</v>
      </c>
      <c r="AL44" s="54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8">
        <f>AK40/KCU+AK45+MPNE</f>
        <v>0</v>
      </c>
      <c r="AX45" s="53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2">
        <f>SUM(AY46:BJ46)</f>
        <v>0</v>
      </c>
      <c r="AL46" s="54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88"/>
      <c r="D48" s="417"/>
      <c r="E48" s="417"/>
      <c r="F48" s="486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87"/>
      <c r="AD48" s="531"/>
      <c r="AE48" s="532"/>
      <c r="AF48" s="402"/>
      <c r="AG48" s="408"/>
      <c r="AH48" s="485"/>
      <c r="AI48" s="408"/>
      <c r="AJ48" s="103"/>
      <c r="AK48" s="407">
        <f aca="true" t="shared" si="4" ref="AK48:AK84">SUM(AM48,AW48)</f>
        <v>0</v>
      </c>
      <c r="AL48" s="408"/>
      <c r="AM48" s="406">
        <f aca="true" t="shared" si="5" ref="AM48:AM84">SUM(AO48:AV48)</f>
        <v>0</v>
      </c>
      <c r="AN48" s="406"/>
      <c r="AO48" s="406"/>
      <c r="AP48" s="406"/>
      <c r="AQ48" s="406"/>
      <c r="AR48" s="406"/>
      <c r="AS48" s="406"/>
      <c r="AT48" s="406"/>
      <c r="AU48" s="406"/>
      <c r="AV48" s="406"/>
      <c r="AW48" s="402"/>
      <c r="AX48" s="403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6"/>
      <c r="D49" s="417"/>
      <c r="E49" s="417"/>
      <c r="F49" s="499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87"/>
      <c r="AD49" s="529"/>
      <c r="AE49" s="530"/>
      <c r="AF49" s="418"/>
      <c r="AG49" s="419"/>
      <c r="AH49" s="498"/>
      <c r="AI49" s="419"/>
      <c r="AJ49" s="86"/>
      <c r="AK49" s="495">
        <f t="shared" si="4"/>
        <v>0</v>
      </c>
      <c r="AL49" s="521"/>
      <c r="AM49" s="497">
        <f t="shared" si="5"/>
        <v>0</v>
      </c>
      <c r="AN49" s="497"/>
      <c r="AO49" s="497"/>
      <c r="AP49" s="497"/>
      <c r="AQ49" s="497"/>
      <c r="AR49" s="497"/>
      <c r="AS49" s="497"/>
      <c r="AT49" s="497"/>
      <c r="AU49" s="497"/>
      <c r="AV49" s="497"/>
      <c r="AW49" s="404"/>
      <c r="AX49" s="405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88" t="s">
        <v>400</v>
      </c>
      <c r="D50" s="417"/>
      <c r="E50" s="417"/>
      <c r="F50" s="486" t="s">
        <v>401</v>
      </c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87"/>
      <c r="AD50" s="531">
        <v>25</v>
      </c>
      <c r="AE50" s="532"/>
      <c r="AF50" s="402"/>
      <c r="AG50" s="408"/>
      <c r="AH50" s="485"/>
      <c r="AI50" s="408"/>
      <c r="AJ50" s="103"/>
      <c r="AK50" s="407">
        <f t="shared" si="4"/>
        <v>900</v>
      </c>
      <c r="AL50" s="408"/>
      <c r="AM50" s="406">
        <f t="shared" si="5"/>
        <v>357</v>
      </c>
      <c r="AN50" s="406"/>
      <c r="AO50" s="406">
        <v>78</v>
      </c>
      <c r="AP50" s="406"/>
      <c r="AQ50" s="406">
        <v>0</v>
      </c>
      <c r="AR50" s="406"/>
      <c r="AS50" s="406">
        <v>93</v>
      </c>
      <c r="AT50" s="406"/>
      <c r="AU50" s="406">
        <v>186</v>
      </c>
      <c r="AV50" s="406"/>
      <c r="AW50" s="402">
        <v>543</v>
      </c>
      <c r="AX50" s="403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88" t="s">
        <v>402</v>
      </c>
      <c r="D51" s="417"/>
      <c r="E51" s="417"/>
      <c r="F51" s="486" t="s">
        <v>403</v>
      </c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87"/>
      <c r="AD51" s="531">
        <v>6</v>
      </c>
      <c r="AE51" s="532"/>
      <c r="AF51" s="402"/>
      <c r="AG51" s="408"/>
      <c r="AH51" s="485"/>
      <c r="AI51" s="408"/>
      <c r="AJ51" s="103"/>
      <c r="AK51" s="407">
        <f t="shared" si="4"/>
        <v>216</v>
      </c>
      <c r="AL51" s="408"/>
      <c r="AM51" s="406">
        <f t="shared" si="5"/>
        <v>108</v>
      </c>
      <c r="AN51" s="406"/>
      <c r="AO51" s="406">
        <v>30</v>
      </c>
      <c r="AP51" s="406"/>
      <c r="AQ51" s="406">
        <v>0</v>
      </c>
      <c r="AR51" s="406"/>
      <c r="AS51" s="406">
        <v>36</v>
      </c>
      <c r="AT51" s="406"/>
      <c r="AU51" s="406">
        <v>42</v>
      </c>
      <c r="AV51" s="406"/>
      <c r="AW51" s="402">
        <v>108</v>
      </c>
      <c r="AX51" s="403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6" t="s">
        <v>402</v>
      </c>
      <c r="D52" s="417"/>
      <c r="E52" s="417"/>
      <c r="F52" s="499" t="s">
        <v>404</v>
      </c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87"/>
      <c r="AD52" s="529">
        <v>2</v>
      </c>
      <c r="AE52" s="530"/>
      <c r="AF52" s="418"/>
      <c r="AG52" s="419"/>
      <c r="AH52" s="498">
        <v>1</v>
      </c>
      <c r="AI52" s="419"/>
      <c r="AJ52" s="86"/>
      <c r="AK52" s="495">
        <f t="shared" si="4"/>
        <v>72</v>
      </c>
      <c r="AL52" s="521"/>
      <c r="AM52" s="497">
        <f t="shared" si="5"/>
        <v>36</v>
      </c>
      <c r="AN52" s="497"/>
      <c r="AO52" s="497">
        <v>0</v>
      </c>
      <c r="AP52" s="497"/>
      <c r="AQ52" s="497">
        <v>0</v>
      </c>
      <c r="AR52" s="497"/>
      <c r="AS52" s="497">
        <v>36</v>
      </c>
      <c r="AT52" s="497"/>
      <c r="AU52" s="497">
        <v>0</v>
      </c>
      <c r="AV52" s="497"/>
      <c r="AW52" s="404">
        <v>36</v>
      </c>
      <c r="AX52" s="405"/>
      <c r="AY52" s="206" t="s">
        <v>405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6" t="s">
        <v>402</v>
      </c>
      <c r="D53" s="417"/>
      <c r="E53" s="417"/>
      <c r="F53" s="499" t="s">
        <v>406</v>
      </c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87"/>
      <c r="AD53" s="529">
        <v>2</v>
      </c>
      <c r="AE53" s="530"/>
      <c r="AF53" s="418">
        <v>1</v>
      </c>
      <c r="AG53" s="419"/>
      <c r="AH53" s="498"/>
      <c r="AI53" s="419"/>
      <c r="AJ53" s="86"/>
      <c r="AK53" s="495">
        <f t="shared" si="4"/>
        <v>72</v>
      </c>
      <c r="AL53" s="521"/>
      <c r="AM53" s="497">
        <f t="shared" si="5"/>
        <v>36</v>
      </c>
      <c r="AN53" s="497"/>
      <c r="AO53" s="497">
        <v>18</v>
      </c>
      <c r="AP53" s="497"/>
      <c r="AQ53" s="497">
        <v>0</v>
      </c>
      <c r="AR53" s="497"/>
      <c r="AS53" s="497">
        <v>0</v>
      </c>
      <c r="AT53" s="497"/>
      <c r="AU53" s="497">
        <v>18</v>
      </c>
      <c r="AV53" s="497"/>
      <c r="AW53" s="404">
        <v>36</v>
      </c>
      <c r="AX53" s="405"/>
      <c r="AY53" s="206" t="s">
        <v>405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6" t="s">
        <v>402</v>
      </c>
      <c r="D54" s="417"/>
      <c r="E54" s="417"/>
      <c r="F54" s="499" t="s">
        <v>407</v>
      </c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87"/>
      <c r="AD54" s="529">
        <v>2</v>
      </c>
      <c r="AE54" s="530"/>
      <c r="AF54" s="418"/>
      <c r="AG54" s="419"/>
      <c r="AH54" s="498">
        <v>2</v>
      </c>
      <c r="AI54" s="419"/>
      <c r="AJ54" s="86"/>
      <c r="AK54" s="495">
        <f t="shared" si="4"/>
        <v>72</v>
      </c>
      <c r="AL54" s="521"/>
      <c r="AM54" s="497">
        <f t="shared" si="5"/>
        <v>36</v>
      </c>
      <c r="AN54" s="497"/>
      <c r="AO54" s="497">
        <v>12</v>
      </c>
      <c r="AP54" s="497"/>
      <c r="AQ54" s="497">
        <v>0</v>
      </c>
      <c r="AR54" s="497"/>
      <c r="AS54" s="497">
        <v>0</v>
      </c>
      <c r="AT54" s="497"/>
      <c r="AU54" s="497">
        <v>24</v>
      </c>
      <c r="AV54" s="497"/>
      <c r="AW54" s="404">
        <v>36</v>
      </c>
      <c r="AX54" s="405"/>
      <c r="AY54" s="206"/>
      <c r="AZ54" s="205" t="s">
        <v>408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88" t="s">
        <v>409</v>
      </c>
      <c r="D55" s="417"/>
      <c r="E55" s="417"/>
      <c r="F55" s="486" t="s">
        <v>410</v>
      </c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87"/>
      <c r="AD55" s="531">
        <v>19</v>
      </c>
      <c r="AE55" s="532"/>
      <c r="AF55" s="402"/>
      <c r="AG55" s="408"/>
      <c r="AH55" s="485"/>
      <c r="AI55" s="408"/>
      <c r="AJ55" s="103"/>
      <c r="AK55" s="407">
        <f t="shared" si="4"/>
        <v>684</v>
      </c>
      <c r="AL55" s="408"/>
      <c r="AM55" s="406">
        <f t="shared" si="5"/>
        <v>249</v>
      </c>
      <c r="AN55" s="406"/>
      <c r="AO55" s="406">
        <v>48</v>
      </c>
      <c r="AP55" s="406"/>
      <c r="AQ55" s="406">
        <v>0</v>
      </c>
      <c r="AR55" s="406"/>
      <c r="AS55" s="406">
        <v>57</v>
      </c>
      <c r="AT55" s="406"/>
      <c r="AU55" s="406">
        <v>144</v>
      </c>
      <c r="AV55" s="406"/>
      <c r="AW55" s="402">
        <v>435</v>
      </c>
      <c r="AX55" s="403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4" customFormat="1" ht="12.75">
      <c r="A56" s="249"/>
      <c r="B56" s="110">
        <v>4</v>
      </c>
      <c r="C56" s="416" t="s">
        <v>409</v>
      </c>
      <c r="D56" s="417"/>
      <c r="E56" s="417"/>
      <c r="F56" s="499" t="s">
        <v>411</v>
      </c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87"/>
      <c r="AD56" s="529">
        <v>3</v>
      </c>
      <c r="AE56" s="530"/>
      <c r="AF56" s="418">
        <v>3</v>
      </c>
      <c r="AG56" s="419"/>
      <c r="AH56" s="498"/>
      <c r="AI56" s="419"/>
      <c r="AJ56" s="86"/>
      <c r="AK56" s="495">
        <f t="shared" si="4"/>
        <v>108</v>
      </c>
      <c r="AL56" s="521"/>
      <c r="AM56" s="497">
        <f t="shared" si="5"/>
        <v>30</v>
      </c>
      <c r="AN56" s="497"/>
      <c r="AO56" s="497">
        <v>0</v>
      </c>
      <c r="AP56" s="497"/>
      <c r="AQ56" s="497">
        <v>0</v>
      </c>
      <c r="AR56" s="497"/>
      <c r="AS56" s="497">
        <v>0</v>
      </c>
      <c r="AT56" s="497"/>
      <c r="AU56" s="497">
        <v>30</v>
      </c>
      <c r="AV56" s="497"/>
      <c r="AW56" s="404">
        <v>78</v>
      </c>
      <c r="AX56" s="405"/>
      <c r="AY56" s="206"/>
      <c r="AZ56" s="205"/>
      <c r="BA56" s="205" t="s">
        <v>405</v>
      </c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5</v>
      </c>
      <c r="C57" s="416" t="s">
        <v>409</v>
      </c>
      <c r="D57" s="417"/>
      <c r="E57" s="417"/>
      <c r="F57" s="499" t="s">
        <v>412</v>
      </c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87"/>
      <c r="AD57" s="529">
        <v>2</v>
      </c>
      <c r="AE57" s="530"/>
      <c r="AF57" s="418">
        <v>1</v>
      </c>
      <c r="AG57" s="419"/>
      <c r="AH57" s="498"/>
      <c r="AI57" s="419"/>
      <c r="AJ57" s="86"/>
      <c r="AK57" s="495">
        <f t="shared" si="4"/>
        <v>72</v>
      </c>
      <c r="AL57" s="521"/>
      <c r="AM57" s="497">
        <f t="shared" si="5"/>
        <v>36</v>
      </c>
      <c r="AN57" s="497"/>
      <c r="AO57" s="497">
        <v>18</v>
      </c>
      <c r="AP57" s="497"/>
      <c r="AQ57" s="497">
        <v>0</v>
      </c>
      <c r="AR57" s="497"/>
      <c r="AS57" s="497">
        <v>0</v>
      </c>
      <c r="AT57" s="497"/>
      <c r="AU57" s="497">
        <v>18</v>
      </c>
      <c r="AV57" s="497"/>
      <c r="AW57" s="404">
        <v>36</v>
      </c>
      <c r="AX57" s="405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6</v>
      </c>
      <c r="C58" s="416" t="s">
        <v>409</v>
      </c>
      <c r="D58" s="417"/>
      <c r="E58" s="417"/>
      <c r="F58" s="499" t="s">
        <v>413</v>
      </c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87"/>
      <c r="AD58" s="529">
        <v>3</v>
      </c>
      <c r="AE58" s="530"/>
      <c r="AF58" s="418"/>
      <c r="AG58" s="419"/>
      <c r="AH58" s="498">
        <v>1</v>
      </c>
      <c r="AI58" s="419"/>
      <c r="AJ58" s="86"/>
      <c r="AK58" s="495">
        <f t="shared" si="4"/>
        <v>108</v>
      </c>
      <c r="AL58" s="521"/>
      <c r="AM58" s="497">
        <f t="shared" si="5"/>
        <v>36</v>
      </c>
      <c r="AN58" s="497"/>
      <c r="AO58" s="497">
        <v>0</v>
      </c>
      <c r="AP58" s="497"/>
      <c r="AQ58" s="497">
        <v>0</v>
      </c>
      <c r="AR58" s="497"/>
      <c r="AS58" s="497">
        <v>36</v>
      </c>
      <c r="AT58" s="497"/>
      <c r="AU58" s="497">
        <v>0</v>
      </c>
      <c r="AV58" s="497"/>
      <c r="AW58" s="404">
        <v>72</v>
      </c>
      <c r="AX58" s="405"/>
      <c r="AY58" s="206" t="s">
        <v>405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7</v>
      </c>
      <c r="C59" s="416" t="s">
        <v>409</v>
      </c>
      <c r="D59" s="417"/>
      <c r="E59" s="417"/>
      <c r="F59" s="499" t="s">
        <v>414</v>
      </c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87"/>
      <c r="AD59" s="529">
        <v>11</v>
      </c>
      <c r="AE59" s="530"/>
      <c r="AF59" s="418" t="s">
        <v>416</v>
      </c>
      <c r="AG59" s="419"/>
      <c r="AH59" s="498">
        <v>1</v>
      </c>
      <c r="AI59" s="419"/>
      <c r="AJ59" s="86"/>
      <c r="AK59" s="495">
        <f t="shared" si="4"/>
        <v>396</v>
      </c>
      <c r="AL59" s="521"/>
      <c r="AM59" s="497">
        <f t="shared" si="5"/>
        <v>147</v>
      </c>
      <c r="AN59" s="497"/>
      <c r="AO59" s="497">
        <v>30</v>
      </c>
      <c r="AP59" s="497"/>
      <c r="AQ59" s="497">
        <v>0</v>
      </c>
      <c r="AR59" s="497"/>
      <c r="AS59" s="497">
        <v>21</v>
      </c>
      <c r="AT59" s="497"/>
      <c r="AU59" s="497">
        <v>96</v>
      </c>
      <c r="AV59" s="497"/>
      <c r="AW59" s="404">
        <v>249</v>
      </c>
      <c r="AX59" s="405"/>
      <c r="AY59" s="206" t="s">
        <v>405</v>
      </c>
      <c r="AZ59" s="205" t="s">
        <v>415</v>
      </c>
      <c r="BA59" s="205" t="s">
        <v>408</v>
      </c>
      <c r="BB59" s="205" t="s">
        <v>408</v>
      </c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88" t="s">
        <v>417</v>
      </c>
      <c r="D60" s="417"/>
      <c r="E60" s="417"/>
      <c r="F60" s="486" t="s">
        <v>418</v>
      </c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87"/>
      <c r="AD60" s="531">
        <v>35</v>
      </c>
      <c r="AE60" s="532"/>
      <c r="AF60" s="402"/>
      <c r="AG60" s="408"/>
      <c r="AH60" s="485"/>
      <c r="AI60" s="408"/>
      <c r="AJ60" s="103"/>
      <c r="AK60" s="407">
        <f t="shared" si="4"/>
        <v>1260</v>
      </c>
      <c r="AL60" s="408"/>
      <c r="AM60" s="406">
        <f t="shared" si="5"/>
        <v>582</v>
      </c>
      <c r="AN60" s="406"/>
      <c r="AO60" s="406">
        <v>222</v>
      </c>
      <c r="AP60" s="406"/>
      <c r="AQ60" s="406">
        <v>0</v>
      </c>
      <c r="AR60" s="406"/>
      <c r="AS60" s="406">
        <v>0</v>
      </c>
      <c r="AT60" s="406"/>
      <c r="AU60" s="406">
        <v>360</v>
      </c>
      <c r="AV60" s="406"/>
      <c r="AW60" s="402">
        <v>678</v>
      </c>
      <c r="AX60" s="403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88" t="s">
        <v>419</v>
      </c>
      <c r="D61" s="417"/>
      <c r="E61" s="417"/>
      <c r="F61" s="486" t="s">
        <v>420</v>
      </c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87"/>
      <c r="AD61" s="531">
        <v>35</v>
      </c>
      <c r="AE61" s="532"/>
      <c r="AF61" s="402"/>
      <c r="AG61" s="408"/>
      <c r="AH61" s="485"/>
      <c r="AI61" s="408"/>
      <c r="AJ61" s="103"/>
      <c r="AK61" s="407">
        <f t="shared" si="4"/>
        <v>1260</v>
      </c>
      <c r="AL61" s="408"/>
      <c r="AM61" s="406">
        <f t="shared" si="5"/>
        <v>582</v>
      </c>
      <c r="AN61" s="406"/>
      <c r="AO61" s="406">
        <v>222</v>
      </c>
      <c r="AP61" s="406"/>
      <c r="AQ61" s="406">
        <v>0</v>
      </c>
      <c r="AR61" s="406"/>
      <c r="AS61" s="406">
        <v>0</v>
      </c>
      <c r="AT61" s="406"/>
      <c r="AU61" s="406">
        <v>360</v>
      </c>
      <c r="AV61" s="406"/>
      <c r="AW61" s="402">
        <v>678</v>
      </c>
      <c r="AX61" s="403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8</v>
      </c>
      <c r="C62" s="416" t="s">
        <v>419</v>
      </c>
      <c r="D62" s="417"/>
      <c r="E62" s="417"/>
      <c r="F62" s="499" t="s">
        <v>421</v>
      </c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87"/>
      <c r="AD62" s="529">
        <v>2</v>
      </c>
      <c r="AE62" s="530"/>
      <c r="AF62" s="418">
        <v>1</v>
      </c>
      <c r="AG62" s="419"/>
      <c r="AH62" s="498"/>
      <c r="AI62" s="419"/>
      <c r="AJ62" s="86"/>
      <c r="AK62" s="495">
        <f t="shared" si="4"/>
        <v>72</v>
      </c>
      <c r="AL62" s="521"/>
      <c r="AM62" s="497">
        <f t="shared" si="5"/>
        <v>36</v>
      </c>
      <c r="AN62" s="497"/>
      <c r="AO62" s="497">
        <v>18</v>
      </c>
      <c r="AP62" s="497"/>
      <c r="AQ62" s="497">
        <v>0</v>
      </c>
      <c r="AR62" s="497"/>
      <c r="AS62" s="497">
        <v>0</v>
      </c>
      <c r="AT62" s="497"/>
      <c r="AU62" s="497">
        <v>18</v>
      </c>
      <c r="AV62" s="497"/>
      <c r="AW62" s="404">
        <v>36</v>
      </c>
      <c r="AX62" s="405"/>
      <c r="AY62" s="206" t="s">
        <v>405</v>
      </c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416" t="s">
        <v>419</v>
      </c>
      <c r="D63" s="417"/>
      <c r="E63" s="417"/>
      <c r="F63" s="499" t="s">
        <v>422</v>
      </c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87"/>
      <c r="AD63" s="529">
        <v>2</v>
      </c>
      <c r="AE63" s="530"/>
      <c r="AF63" s="418">
        <v>2</v>
      </c>
      <c r="AG63" s="419"/>
      <c r="AH63" s="498"/>
      <c r="AI63" s="419"/>
      <c r="AJ63" s="86"/>
      <c r="AK63" s="495">
        <f t="shared" si="4"/>
        <v>72</v>
      </c>
      <c r="AL63" s="521"/>
      <c r="AM63" s="497">
        <f t="shared" si="5"/>
        <v>36</v>
      </c>
      <c r="AN63" s="497"/>
      <c r="AO63" s="497">
        <v>24</v>
      </c>
      <c r="AP63" s="497"/>
      <c r="AQ63" s="497">
        <v>0</v>
      </c>
      <c r="AR63" s="497"/>
      <c r="AS63" s="497">
        <v>0</v>
      </c>
      <c r="AT63" s="497"/>
      <c r="AU63" s="497">
        <v>12</v>
      </c>
      <c r="AV63" s="497"/>
      <c r="AW63" s="404">
        <v>36</v>
      </c>
      <c r="AX63" s="405"/>
      <c r="AY63" s="206"/>
      <c r="AZ63" s="205" t="s">
        <v>408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10</v>
      </c>
      <c r="C64" s="416" t="s">
        <v>419</v>
      </c>
      <c r="D64" s="417"/>
      <c r="E64" s="417"/>
      <c r="F64" s="499" t="s">
        <v>423</v>
      </c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87"/>
      <c r="AD64" s="529">
        <v>2</v>
      </c>
      <c r="AE64" s="530"/>
      <c r="AF64" s="418">
        <v>2</v>
      </c>
      <c r="AG64" s="419"/>
      <c r="AH64" s="498"/>
      <c r="AI64" s="419"/>
      <c r="AJ64" s="86"/>
      <c r="AK64" s="495">
        <f t="shared" si="4"/>
        <v>72</v>
      </c>
      <c r="AL64" s="521"/>
      <c r="AM64" s="497">
        <f t="shared" si="5"/>
        <v>24</v>
      </c>
      <c r="AN64" s="497"/>
      <c r="AO64" s="497">
        <v>12</v>
      </c>
      <c r="AP64" s="497"/>
      <c r="AQ64" s="497">
        <v>0</v>
      </c>
      <c r="AR64" s="497"/>
      <c r="AS64" s="497">
        <v>0</v>
      </c>
      <c r="AT64" s="497"/>
      <c r="AU64" s="497">
        <v>12</v>
      </c>
      <c r="AV64" s="497"/>
      <c r="AW64" s="404">
        <v>48</v>
      </c>
      <c r="AX64" s="405"/>
      <c r="AY64" s="206"/>
      <c r="AZ64" s="205" t="s">
        <v>405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6" t="s">
        <v>419</v>
      </c>
      <c r="D65" s="417"/>
      <c r="E65" s="417"/>
      <c r="F65" s="499" t="s">
        <v>424</v>
      </c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87"/>
      <c r="AD65" s="529">
        <v>2</v>
      </c>
      <c r="AE65" s="530"/>
      <c r="AF65" s="418"/>
      <c r="AG65" s="419"/>
      <c r="AH65" s="498">
        <v>1</v>
      </c>
      <c r="AI65" s="419"/>
      <c r="AJ65" s="86"/>
      <c r="AK65" s="495">
        <f t="shared" si="4"/>
        <v>72</v>
      </c>
      <c r="AL65" s="521"/>
      <c r="AM65" s="497">
        <f t="shared" si="5"/>
        <v>36</v>
      </c>
      <c r="AN65" s="497"/>
      <c r="AO65" s="497">
        <v>18</v>
      </c>
      <c r="AP65" s="497"/>
      <c r="AQ65" s="497">
        <v>0</v>
      </c>
      <c r="AR65" s="497"/>
      <c r="AS65" s="497">
        <v>0</v>
      </c>
      <c r="AT65" s="497"/>
      <c r="AU65" s="497">
        <v>18</v>
      </c>
      <c r="AV65" s="497"/>
      <c r="AW65" s="404">
        <v>36</v>
      </c>
      <c r="AX65" s="405"/>
      <c r="AY65" s="206" t="s">
        <v>405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6" t="s">
        <v>419</v>
      </c>
      <c r="D66" s="417"/>
      <c r="E66" s="417"/>
      <c r="F66" s="499" t="s">
        <v>425</v>
      </c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87"/>
      <c r="AD66" s="529">
        <v>2</v>
      </c>
      <c r="AE66" s="530"/>
      <c r="AF66" s="418"/>
      <c r="AG66" s="419"/>
      <c r="AH66" s="498">
        <v>2</v>
      </c>
      <c r="AI66" s="419"/>
      <c r="AJ66" s="86"/>
      <c r="AK66" s="495">
        <f t="shared" si="4"/>
        <v>72</v>
      </c>
      <c r="AL66" s="521"/>
      <c r="AM66" s="497">
        <f t="shared" si="5"/>
        <v>48</v>
      </c>
      <c r="AN66" s="497"/>
      <c r="AO66" s="497">
        <v>48</v>
      </c>
      <c r="AP66" s="497"/>
      <c r="AQ66" s="497">
        <v>0</v>
      </c>
      <c r="AR66" s="497"/>
      <c r="AS66" s="497">
        <v>0</v>
      </c>
      <c r="AT66" s="497"/>
      <c r="AU66" s="497">
        <v>0</v>
      </c>
      <c r="AV66" s="497"/>
      <c r="AW66" s="404">
        <v>24</v>
      </c>
      <c r="AX66" s="405"/>
      <c r="AY66" s="206"/>
      <c r="AZ66" s="205" t="s">
        <v>415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6" t="s">
        <v>419</v>
      </c>
      <c r="D67" s="417"/>
      <c r="E67" s="417"/>
      <c r="F67" s="499" t="s">
        <v>426</v>
      </c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87"/>
      <c r="AD67" s="529">
        <v>2</v>
      </c>
      <c r="AE67" s="530"/>
      <c r="AF67" s="418">
        <v>1</v>
      </c>
      <c r="AG67" s="419"/>
      <c r="AH67" s="498"/>
      <c r="AI67" s="419"/>
      <c r="AJ67" s="86"/>
      <c r="AK67" s="495">
        <f t="shared" si="4"/>
        <v>72</v>
      </c>
      <c r="AL67" s="521"/>
      <c r="AM67" s="497">
        <f t="shared" si="5"/>
        <v>36</v>
      </c>
      <c r="AN67" s="497"/>
      <c r="AO67" s="497">
        <v>36</v>
      </c>
      <c r="AP67" s="497"/>
      <c r="AQ67" s="497">
        <v>0</v>
      </c>
      <c r="AR67" s="497"/>
      <c r="AS67" s="497">
        <v>0</v>
      </c>
      <c r="AT67" s="497"/>
      <c r="AU67" s="497">
        <v>0</v>
      </c>
      <c r="AV67" s="497"/>
      <c r="AW67" s="404">
        <v>36</v>
      </c>
      <c r="AX67" s="405"/>
      <c r="AY67" s="206" t="s">
        <v>405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6" t="s">
        <v>419</v>
      </c>
      <c r="D68" s="417"/>
      <c r="E68" s="417"/>
      <c r="F68" s="499" t="s">
        <v>427</v>
      </c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87"/>
      <c r="AD68" s="529">
        <v>3</v>
      </c>
      <c r="AE68" s="530"/>
      <c r="AF68" s="418">
        <v>1</v>
      </c>
      <c r="AG68" s="419"/>
      <c r="AH68" s="498"/>
      <c r="AI68" s="419"/>
      <c r="AJ68" s="86"/>
      <c r="AK68" s="495">
        <f t="shared" si="4"/>
        <v>108</v>
      </c>
      <c r="AL68" s="521"/>
      <c r="AM68" s="497">
        <f t="shared" si="5"/>
        <v>36</v>
      </c>
      <c r="AN68" s="497"/>
      <c r="AO68" s="497">
        <v>36</v>
      </c>
      <c r="AP68" s="497"/>
      <c r="AQ68" s="497">
        <v>0</v>
      </c>
      <c r="AR68" s="497"/>
      <c r="AS68" s="497">
        <v>0</v>
      </c>
      <c r="AT68" s="497"/>
      <c r="AU68" s="497">
        <v>0</v>
      </c>
      <c r="AV68" s="497"/>
      <c r="AW68" s="404">
        <v>72</v>
      </c>
      <c r="AX68" s="405"/>
      <c r="AY68" s="206" t="s">
        <v>405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6" t="s">
        <v>419</v>
      </c>
      <c r="D69" s="417"/>
      <c r="E69" s="417"/>
      <c r="F69" s="499" t="s">
        <v>428</v>
      </c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87"/>
      <c r="AD69" s="529">
        <v>2</v>
      </c>
      <c r="AE69" s="530"/>
      <c r="AF69" s="418"/>
      <c r="AG69" s="419"/>
      <c r="AH69" s="498">
        <v>3</v>
      </c>
      <c r="AI69" s="419"/>
      <c r="AJ69" s="86"/>
      <c r="AK69" s="495">
        <f t="shared" si="4"/>
        <v>72</v>
      </c>
      <c r="AL69" s="521"/>
      <c r="AM69" s="497">
        <f t="shared" si="5"/>
        <v>30</v>
      </c>
      <c r="AN69" s="497"/>
      <c r="AO69" s="497">
        <v>0</v>
      </c>
      <c r="AP69" s="497"/>
      <c r="AQ69" s="497">
        <v>0</v>
      </c>
      <c r="AR69" s="497"/>
      <c r="AS69" s="497">
        <v>0</v>
      </c>
      <c r="AT69" s="497"/>
      <c r="AU69" s="497">
        <v>30</v>
      </c>
      <c r="AV69" s="497"/>
      <c r="AW69" s="404">
        <v>42</v>
      </c>
      <c r="AX69" s="405"/>
      <c r="AY69" s="206"/>
      <c r="AZ69" s="205"/>
      <c r="BA69" s="205" t="s">
        <v>405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6" t="s">
        <v>419</v>
      </c>
      <c r="D70" s="417"/>
      <c r="E70" s="417"/>
      <c r="F70" s="499" t="s">
        <v>429</v>
      </c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87"/>
      <c r="AD70" s="529">
        <v>2</v>
      </c>
      <c r="AE70" s="530"/>
      <c r="AF70" s="418"/>
      <c r="AG70" s="419"/>
      <c r="AH70" s="498" t="s">
        <v>431</v>
      </c>
      <c r="AI70" s="419"/>
      <c r="AJ70" s="86"/>
      <c r="AK70" s="495">
        <f t="shared" si="4"/>
        <v>72</v>
      </c>
      <c r="AL70" s="521"/>
      <c r="AM70" s="497">
        <f t="shared" si="5"/>
        <v>30</v>
      </c>
      <c r="AN70" s="497"/>
      <c r="AO70" s="497">
        <v>30</v>
      </c>
      <c r="AP70" s="497"/>
      <c r="AQ70" s="497">
        <v>0</v>
      </c>
      <c r="AR70" s="497"/>
      <c r="AS70" s="497">
        <v>0</v>
      </c>
      <c r="AT70" s="497"/>
      <c r="AU70" s="497">
        <v>0</v>
      </c>
      <c r="AV70" s="497"/>
      <c r="AW70" s="404">
        <v>42</v>
      </c>
      <c r="AX70" s="405"/>
      <c r="AY70" s="206" t="s">
        <v>430</v>
      </c>
      <c r="AZ70" s="205" t="s">
        <v>430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24.75" customHeight="1">
      <c r="A71" s="249"/>
      <c r="B71" s="110">
        <v>17</v>
      </c>
      <c r="C71" s="416" t="s">
        <v>419</v>
      </c>
      <c r="D71" s="417"/>
      <c r="E71" s="417"/>
      <c r="F71" s="499" t="s">
        <v>473</v>
      </c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87"/>
      <c r="AD71" s="529">
        <v>16</v>
      </c>
      <c r="AE71" s="530"/>
      <c r="AF71" s="418">
        <v>2</v>
      </c>
      <c r="AG71" s="419"/>
      <c r="AH71" s="536" t="s">
        <v>434</v>
      </c>
      <c r="AI71" s="537"/>
      <c r="AJ71" s="86"/>
      <c r="AK71" s="495">
        <f t="shared" si="4"/>
        <v>576</v>
      </c>
      <c r="AL71" s="521"/>
      <c r="AM71" s="497">
        <f t="shared" si="5"/>
        <v>270</v>
      </c>
      <c r="AN71" s="497"/>
      <c r="AO71" s="497">
        <v>0</v>
      </c>
      <c r="AP71" s="497"/>
      <c r="AQ71" s="497">
        <v>0</v>
      </c>
      <c r="AR71" s="497"/>
      <c r="AS71" s="497">
        <v>0</v>
      </c>
      <c r="AT71" s="497"/>
      <c r="AU71" s="497">
        <v>270</v>
      </c>
      <c r="AV71" s="497"/>
      <c r="AW71" s="404">
        <v>306</v>
      </c>
      <c r="AX71" s="405"/>
      <c r="AY71" s="206" t="s">
        <v>415</v>
      </c>
      <c r="AZ71" s="205" t="s">
        <v>432</v>
      </c>
      <c r="BA71" s="205" t="s">
        <v>433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2:62" s="27" customFormat="1" ht="12" customHeight="1">
      <c r="B72" s="102"/>
      <c r="C72" s="488" t="s">
        <v>435</v>
      </c>
      <c r="D72" s="417"/>
      <c r="E72" s="417"/>
      <c r="F72" s="486" t="s">
        <v>436</v>
      </c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87"/>
      <c r="AD72" s="531">
        <v>51</v>
      </c>
      <c r="AE72" s="532"/>
      <c r="AF72" s="402"/>
      <c r="AG72" s="408"/>
      <c r="AH72" s="485"/>
      <c r="AI72" s="408"/>
      <c r="AJ72" s="103"/>
      <c r="AK72" s="407">
        <f t="shared" si="4"/>
        <v>1836</v>
      </c>
      <c r="AL72" s="408"/>
      <c r="AM72" s="406">
        <f t="shared" si="5"/>
        <v>66</v>
      </c>
      <c r="AN72" s="406"/>
      <c r="AO72" s="406">
        <v>0</v>
      </c>
      <c r="AP72" s="406"/>
      <c r="AQ72" s="406">
        <v>0</v>
      </c>
      <c r="AR72" s="406"/>
      <c r="AS72" s="406">
        <v>0</v>
      </c>
      <c r="AT72" s="406"/>
      <c r="AU72" s="406">
        <v>66</v>
      </c>
      <c r="AV72" s="406"/>
      <c r="AW72" s="402">
        <v>1770</v>
      </c>
      <c r="AX72" s="403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2:62" s="27" customFormat="1" ht="12" customHeight="1">
      <c r="B73" s="102"/>
      <c r="C73" s="488" t="s">
        <v>437</v>
      </c>
      <c r="D73" s="417"/>
      <c r="E73" s="417"/>
      <c r="F73" s="486" t="s">
        <v>438</v>
      </c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87"/>
      <c r="AD73" s="531">
        <v>25</v>
      </c>
      <c r="AE73" s="532"/>
      <c r="AF73" s="402"/>
      <c r="AG73" s="408"/>
      <c r="AH73" s="485"/>
      <c r="AI73" s="408"/>
      <c r="AJ73" s="103"/>
      <c r="AK73" s="407">
        <f t="shared" si="4"/>
        <v>900</v>
      </c>
      <c r="AL73" s="408"/>
      <c r="AM73" s="406">
        <f t="shared" si="5"/>
        <v>0</v>
      </c>
      <c r="AN73" s="406"/>
      <c r="AO73" s="406">
        <v>0</v>
      </c>
      <c r="AP73" s="406"/>
      <c r="AQ73" s="406">
        <v>0</v>
      </c>
      <c r="AR73" s="406"/>
      <c r="AS73" s="406">
        <v>0</v>
      </c>
      <c r="AT73" s="406"/>
      <c r="AU73" s="406">
        <v>0</v>
      </c>
      <c r="AV73" s="406"/>
      <c r="AW73" s="402">
        <v>900</v>
      </c>
      <c r="AX73" s="403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18</v>
      </c>
      <c r="C74" s="416" t="s">
        <v>437</v>
      </c>
      <c r="D74" s="417"/>
      <c r="E74" s="417"/>
      <c r="F74" s="499" t="s">
        <v>439</v>
      </c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87"/>
      <c r="AD74" s="529">
        <v>15</v>
      </c>
      <c r="AE74" s="530"/>
      <c r="AF74" s="418">
        <v>3</v>
      </c>
      <c r="AG74" s="419"/>
      <c r="AH74" s="498">
        <v>2</v>
      </c>
      <c r="AI74" s="419"/>
      <c r="AJ74" s="86"/>
      <c r="AK74" s="495">
        <f t="shared" si="4"/>
        <v>540</v>
      </c>
      <c r="AL74" s="521"/>
      <c r="AM74" s="497">
        <f t="shared" si="5"/>
        <v>0</v>
      </c>
      <c r="AN74" s="497"/>
      <c r="AO74" s="497">
        <v>0</v>
      </c>
      <c r="AP74" s="497"/>
      <c r="AQ74" s="497">
        <v>0</v>
      </c>
      <c r="AR74" s="497"/>
      <c r="AS74" s="497">
        <v>0</v>
      </c>
      <c r="AT74" s="497"/>
      <c r="AU74" s="497">
        <v>0</v>
      </c>
      <c r="AV74" s="497"/>
      <c r="AW74" s="404">
        <v>540</v>
      </c>
      <c r="AX74" s="405"/>
      <c r="AY74" s="206"/>
      <c r="AZ74" s="205" t="s">
        <v>440</v>
      </c>
      <c r="BA74" s="205" t="s">
        <v>440</v>
      </c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19</v>
      </c>
      <c r="C75" s="416" t="s">
        <v>437</v>
      </c>
      <c r="D75" s="417"/>
      <c r="E75" s="417"/>
      <c r="F75" s="499" t="s">
        <v>441</v>
      </c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87"/>
      <c r="AD75" s="529">
        <v>10</v>
      </c>
      <c r="AE75" s="530"/>
      <c r="AF75" s="418"/>
      <c r="AG75" s="419"/>
      <c r="AH75" s="498">
        <v>4</v>
      </c>
      <c r="AI75" s="419"/>
      <c r="AJ75" s="86"/>
      <c r="AK75" s="495">
        <f t="shared" si="4"/>
        <v>360</v>
      </c>
      <c r="AL75" s="521"/>
      <c r="AM75" s="497">
        <f t="shared" si="5"/>
        <v>0</v>
      </c>
      <c r="AN75" s="497"/>
      <c r="AO75" s="497">
        <v>0</v>
      </c>
      <c r="AP75" s="497"/>
      <c r="AQ75" s="497">
        <v>0</v>
      </c>
      <c r="AR75" s="497"/>
      <c r="AS75" s="497">
        <v>0</v>
      </c>
      <c r="AT75" s="497"/>
      <c r="AU75" s="497">
        <v>0</v>
      </c>
      <c r="AV75" s="497"/>
      <c r="AW75" s="404">
        <v>360</v>
      </c>
      <c r="AX75" s="405"/>
      <c r="AY75" s="206"/>
      <c r="AZ75" s="205"/>
      <c r="BA75" s="205"/>
      <c r="BB75" s="205" t="s">
        <v>440</v>
      </c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88" t="s">
        <v>442</v>
      </c>
      <c r="D76" s="417"/>
      <c r="E76" s="417"/>
      <c r="F76" s="486" t="s">
        <v>443</v>
      </c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  <c r="Y76" s="417"/>
      <c r="Z76" s="417"/>
      <c r="AA76" s="417"/>
      <c r="AB76" s="417"/>
      <c r="AC76" s="487"/>
      <c r="AD76" s="531">
        <v>26</v>
      </c>
      <c r="AE76" s="532"/>
      <c r="AF76" s="402"/>
      <c r="AG76" s="408"/>
      <c r="AH76" s="485"/>
      <c r="AI76" s="408"/>
      <c r="AJ76" s="103"/>
      <c r="AK76" s="407">
        <f t="shared" si="4"/>
        <v>936</v>
      </c>
      <c r="AL76" s="408"/>
      <c r="AM76" s="406">
        <f t="shared" si="5"/>
        <v>66</v>
      </c>
      <c r="AN76" s="406"/>
      <c r="AO76" s="406">
        <v>0</v>
      </c>
      <c r="AP76" s="406"/>
      <c r="AQ76" s="406">
        <v>0</v>
      </c>
      <c r="AR76" s="406"/>
      <c r="AS76" s="406">
        <v>0</v>
      </c>
      <c r="AT76" s="406"/>
      <c r="AU76" s="406">
        <v>66</v>
      </c>
      <c r="AV76" s="406"/>
      <c r="AW76" s="402">
        <v>870</v>
      </c>
      <c r="AX76" s="403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1:62" s="24" customFormat="1" ht="12.75">
      <c r="A77" s="249"/>
      <c r="B77" s="110">
        <v>20</v>
      </c>
      <c r="C77" s="416" t="s">
        <v>442</v>
      </c>
      <c r="D77" s="417"/>
      <c r="E77" s="417"/>
      <c r="F77" s="499" t="s">
        <v>444</v>
      </c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87"/>
      <c r="AD77" s="529">
        <v>20</v>
      </c>
      <c r="AE77" s="530"/>
      <c r="AF77" s="418"/>
      <c r="AG77" s="419"/>
      <c r="AH77" s="498" t="s">
        <v>445</v>
      </c>
      <c r="AI77" s="419"/>
      <c r="AJ77" s="86"/>
      <c r="AK77" s="495">
        <f t="shared" si="4"/>
        <v>720</v>
      </c>
      <c r="AL77" s="521"/>
      <c r="AM77" s="497">
        <f t="shared" si="5"/>
        <v>0</v>
      </c>
      <c r="AN77" s="497"/>
      <c r="AO77" s="497">
        <v>0</v>
      </c>
      <c r="AP77" s="497"/>
      <c r="AQ77" s="497">
        <v>0</v>
      </c>
      <c r="AR77" s="497"/>
      <c r="AS77" s="497">
        <v>0</v>
      </c>
      <c r="AT77" s="497"/>
      <c r="AU77" s="497">
        <v>0</v>
      </c>
      <c r="AV77" s="497"/>
      <c r="AW77" s="404">
        <v>720</v>
      </c>
      <c r="AX77" s="405"/>
      <c r="AY77" s="206" t="s">
        <v>440</v>
      </c>
      <c r="AZ77" s="205" t="s">
        <v>440</v>
      </c>
      <c r="BA77" s="205" t="s">
        <v>440</v>
      </c>
      <c r="BB77" s="205" t="s">
        <v>440</v>
      </c>
      <c r="BC77" s="205"/>
      <c r="BD77" s="205"/>
      <c r="BE77" s="205"/>
      <c r="BF77" s="205"/>
      <c r="BG77" s="205"/>
      <c r="BH77" s="205"/>
      <c r="BI77" s="205"/>
      <c r="BJ77" s="207"/>
    </row>
    <row r="78" spans="1:62" s="24" customFormat="1" ht="12.75">
      <c r="A78" s="249"/>
      <c r="B78" s="110">
        <v>21</v>
      </c>
      <c r="C78" s="416" t="s">
        <v>442</v>
      </c>
      <c r="D78" s="417"/>
      <c r="E78" s="417"/>
      <c r="F78" s="499" t="s">
        <v>446</v>
      </c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87"/>
      <c r="AD78" s="529">
        <v>6</v>
      </c>
      <c r="AE78" s="530"/>
      <c r="AF78" s="418"/>
      <c r="AG78" s="419"/>
      <c r="AH78" s="498" t="s">
        <v>416</v>
      </c>
      <c r="AI78" s="419"/>
      <c r="AJ78" s="86"/>
      <c r="AK78" s="495">
        <f t="shared" si="4"/>
        <v>216</v>
      </c>
      <c r="AL78" s="521"/>
      <c r="AM78" s="497">
        <f t="shared" si="5"/>
        <v>66</v>
      </c>
      <c r="AN78" s="497"/>
      <c r="AO78" s="497">
        <v>0</v>
      </c>
      <c r="AP78" s="497"/>
      <c r="AQ78" s="497">
        <v>0</v>
      </c>
      <c r="AR78" s="497"/>
      <c r="AS78" s="497">
        <v>0</v>
      </c>
      <c r="AT78" s="497"/>
      <c r="AU78" s="497">
        <v>66</v>
      </c>
      <c r="AV78" s="497"/>
      <c r="AW78" s="404">
        <v>150</v>
      </c>
      <c r="AX78" s="405"/>
      <c r="AY78" s="206"/>
      <c r="AZ78" s="205" t="s">
        <v>405</v>
      </c>
      <c r="BA78" s="205" t="s">
        <v>405</v>
      </c>
      <c r="BB78" s="205" t="s">
        <v>405</v>
      </c>
      <c r="BC78" s="205"/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88" t="s">
        <v>447</v>
      </c>
      <c r="D79" s="417"/>
      <c r="E79" s="417"/>
      <c r="F79" s="486" t="s">
        <v>448</v>
      </c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87"/>
      <c r="AD79" s="531">
        <v>9</v>
      </c>
      <c r="AE79" s="532"/>
      <c r="AF79" s="402"/>
      <c r="AG79" s="408"/>
      <c r="AH79" s="485"/>
      <c r="AI79" s="408"/>
      <c r="AJ79" s="103"/>
      <c r="AK79" s="407">
        <f t="shared" si="4"/>
        <v>324</v>
      </c>
      <c r="AL79" s="408"/>
      <c r="AM79" s="406">
        <f t="shared" si="5"/>
        <v>0</v>
      </c>
      <c r="AN79" s="406"/>
      <c r="AO79" s="406">
        <v>0</v>
      </c>
      <c r="AP79" s="406"/>
      <c r="AQ79" s="406">
        <v>0</v>
      </c>
      <c r="AR79" s="406"/>
      <c r="AS79" s="406">
        <v>0</v>
      </c>
      <c r="AT79" s="406"/>
      <c r="AU79" s="406">
        <v>0</v>
      </c>
      <c r="AV79" s="406"/>
      <c r="AW79" s="402">
        <v>324</v>
      </c>
      <c r="AX79" s="403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2:62" s="27" customFormat="1" ht="12" customHeight="1">
      <c r="B80" s="102"/>
      <c r="C80" s="488" t="s">
        <v>449</v>
      </c>
      <c r="D80" s="417"/>
      <c r="E80" s="417"/>
      <c r="F80" s="486" t="s">
        <v>450</v>
      </c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  <c r="Y80" s="417"/>
      <c r="Z80" s="417"/>
      <c r="AA80" s="417"/>
      <c r="AB80" s="417"/>
      <c r="AC80" s="487"/>
      <c r="AD80" s="531">
        <v>3</v>
      </c>
      <c r="AE80" s="532"/>
      <c r="AF80" s="402"/>
      <c r="AG80" s="408"/>
      <c r="AH80" s="485"/>
      <c r="AI80" s="408"/>
      <c r="AJ80" s="103"/>
      <c r="AK80" s="407">
        <f t="shared" si="4"/>
        <v>108</v>
      </c>
      <c r="AL80" s="408"/>
      <c r="AM80" s="406">
        <f t="shared" si="5"/>
        <v>0</v>
      </c>
      <c r="AN80" s="406"/>
      <c r="AO80" s="406">
        <v>0</v>
      </c>
      <c r="AP80" s="406"/>
      <c r="AQ80" s="406">
        <v>0</v>
      </c>
      <c r="AR80" s="406"/>
      <c r="AS80" s="406">
        <v>0</v>
      </c>
      <c r="AT80" s="406"/>
      <c r="AU80" s="406">
        <v>0</v>
      </c>
      <c r="AV80" s="406"/>
      <c r="AW80" s="402">
        <v>108</v>
      </c>
      <c r="AX80" s="403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24.75" customHeight="1">
      <c r="A81" s="249"/>
      <c r="B81" s="110">
        <v>22</v>
      </c>
      <c r="C81" s="416" t="s">
        <v>449</v>
      </c>
      <c r="D81" s="417"/>
      <c r="E81" s="417"/>
      <c r="F81" s="533" t="s">
        <v>451</v>
      </c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534"/>
      <c r="S81" s="534"/>
      <c r="T81" s="534"/>
      <c r="U81" s="534"/>
      <c r="V81" s="534"/>
      <c r="W81" s="534"/>
      <c r="X81" s="534"/>
      <c r="Y81" s="534"/>
      <c r="Z81" s="534"/>
      <c r="AA81" s="534"/>
      <c r="AB81" s="534"/>
      <c r="AC81" s="535"/>
      <c r="AD81" s="529">
        <v>3</v>
      </c>
      <c r="AE81" s="530"/>
      <c r="AF81" s="418">
        <v>4</v>
      </c>
      <c r="AG81" s="419"/>
      <c r="AH81" s="498"/>
      <c r="AI81" s="419"/>
      <c r="AJ81" s="86"/>
      <c r="AK81" s="495">
        <f t="shared" si="4"/>
        <v>108</v>
      </c>
      <c r="AL81" s="521"/>
      <c r="AM81" s="497">
        <f t="shared" si="5"/>
        <v>0</v>
      </c>
      <c r="AN81" s="497"/>
      <c r="AO81" s="497">
        <v>0</v>
      </c>
      <c r="AP81" s="497"/>
      <c r="AQ81" s="497">
        <v>0</v>
      </c>
      <c r="AR81" s="497"/>
      <c r="AS81" s="497">
        <v>0</v>
      </c>
      <c r="AT81" s="497"/>
      <c r="AU81" s="497">
        <v>0</v>
      </c>
      <c r="AV81" s="497"/>
      <c r="AW81" s="404">
        <v>108</v>
      </c>
      <c r="AX81" s="405"/>
      <c r="AY81" s="206"/>
      <c r="AZ81" s="205"/>
      <c r="BA81" s="205"/>
      <c r="BB81" s="205" t="s">
        <v>440</v>
      </c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88" t="s">
        <v>452</v>
      </c>
      <c r="D82" s="417"/>
      <c r="E82" s="417"/>
      <c r="F82" s="486" t="s">
        <v>453</v>
      </c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87"/>
      <c r="AD82" s="531">
        <v>6</v>
      </c>
      <c r="AE82" s="532"/>
      <c r="AF82" s="402"/>
      <c r="AG82" s="408"/>
      <c r="AH82" s="485"/>
      <c r="AI82" s="408"/>
      <c r="AJ82" s="103"/>
      <c r="AK82" s="407">
        <f t="shared" si="4"/>
        <v>216</v>
      </c>
      <c r="AL82" s="408"/>
      <c r="AM82" s="406">
        <f t="shared" si="5"/>
        <v>0</v>
      </c>
      <c r="AN82" s="406"/>
      <c r="AO82" s="406">
        <v>0</v>
      </c>
      <c r="AP82" s="406"/>
      <c r="AQ82" s="406">
        <v>0</v>
      </c>
      <c r="AR82" s="406"/>
      <c r="AS82" s="406">
        <v>0</v>
      </c>
      <c r="AT82" s="406"/>
      <c r="AU82" s="406">
        <v>0</v>
      </c>
      <c r="AV82" s="406"/>
      <c r="AW82" s="402">
        <v>216</v>
      </c>
      <c r="AX82" s="403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3.5" thickBot="1">
      <c r="A83" s="249"/>
      <c r="B83" s="110">
        <v>23</v>
      </c>
      <c r="C83" s="416" t="s">
        <v>452</v>
      </c>
      <c r="D83" s="417"/>
      <c r="E83" s="417"/>
      <c r="F83" s="499" t="s">
        <v>454</v>
      </c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87"/>
      <c r="AD83" s="529">
        <v>6</v>
      </c>
      <c r="AE83" s="530"/>
      <c r="AF83" s="418">
        <v>4</v>
      </c>
      <c r="AG83" s="419"/>
      <c r="AH83" s="498"/>
      <c r="AI83" s="419"/>
      <c r="AJ83" s="86"/>
      <c r="AK83" s="495">
        <f t="shared" si="4"/>
        <v>216</v>
      </c>
      <c r="AL83" s="521"/>
      <c r="AM83" s="497">
        <f t="shared" si="5"/>
        <v>0</v>
      </c>
      <c r="AN83" s="497"/>
      <c r="AO83" s="497">
        <v>0</v>
      </c>
      <c r="AP83" s="497"/>
      <c r="AQ83" s="497">
        <v>0</v>
      </c>
      <c r="AR83" s="497"/>
      <c r="AS83" s="497">
        <v>0</v>
      </c>
      <c r="AT83" s="497"/>
      <c r="AU83" s="497">
        <v>0</v>
      </c>
      <c r="AV83" s="497"/>
      <c r="AW83" s="404">
        <v>216</v>
      </c>
      <c r="AX83" s="405"/>
      <c r="AY83" s="206"/>
      <c r="AZ83" s="205"/>
      <c r="BA83" s="205"/>
      <c r="BB83" s="205" t="s">
        <v>440</v>
      </c>
      <c r="BC83" s="205"/>
      <c r="BD83" s="205"/>
      <c r="BE83" s="205"/>
      <c r="BF83" s="205"/>
      <c r="BG83" s="205"/>
      <c r="BH83" s="205"/>
      <c r="BI83" s="205"/>
      <c r="BJ83" s="207"/>
    </row>
    <row r="84" spans="2:62" s="24" customFormat="1" ht="13.5" thickBot="1">
      <c r="B84" s="111"/>
      <c r="C84" s="244"/>
      <c r="D84" s="327"/>
      <c r="E84" s="327"/>
      <c r="F84" s="330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113"/>
      <c r="AD84" s="244"/>
      <c r="AE84" s="151"/>
      <c r="AF84" s="113"/>
      <c r="AG84" s="114"/>
      <c r="AH84" s="113"/>
      <c r="AI84" s="70"/>
      <c r="AJ84" s="115"/>
      <c r="AK84" s="412">
        <f t="shared" si="4"/>
        <v>0</v>
      </c>
      <c r="AL84" s="389"/>
      <c r="AM84" s="388">
        <f t="shared" si="5"/>
        <v>0</v>
      </c>
      <c r="AN84" s="389"/>
      <c r="AO84" s="392"/>
      <c r="AP84" s="411"/>
      <c r="AQ84" s="392"/>
      <c r="AR84" s="411"/>
      <c r="AS84" s="392"/>
      <c r="AT84" s="411"/>
      <c r="AU84" s="392"/>
      <c r="AV84" s="411"/>
      <c r="AW84" s="392"/>
      <c r="AX84" s="393"/>
      <c r="AY84" s="208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10"/>
    </row>
    <row r="85" spans="2:62" s="25" customFormat="1" ht="6.75" customHeight="1" thickBot="1">
      <c r="B85" s="87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57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57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57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/>
    </row>
    <row r="86" spans="2:62" s="24" customFormat="1" ht="12.75">
      <c r="B86" s="122"/>
      <c r="C86" s="421" t="s">
        <v>100</v>
      </c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124" t="s">
        <v>101</v>
      </c>
      <c r="S86" s="123"/>
      <c r="T86" s="123"/>
      <c r="U86" s="123"/>
      <c r="V86" s="123"/>
      <c r="W86" s="123"/>
      <c r="X86" s="123"/>
      <c r="Y86" s="123"/>
      <c r="Z86" s="123"/>
      <c r="AA86" s="125"/>
      <c r="AB86" s="126"/>
      <c r="AC86" s="126"/>
      <c r="AD86" s="126"/>
      <c r="AE86" s="126"/>
      <c r="AF86" s="126"/>
      <c r="AG86" s="126"/>
      <c r="AH86" s="126"/>
      <c r="AI86" s="126"/>
      <c r="AJ86" s="127"/>
      <c r="AK86" s="390">
        <f>SUM(AM86,AW86)</f>
        <v>4320</v>
      </c>
      <c r="AL86" s="391"/>
      <c r="AM86" s="409">
        <f>SUM(AO86:AV86)</f>
        <v>1005</v>
      </c>
      <c r="AN86" s="410"/>
      <c r="AO86" s="409">
        <v>300</v>
      </c>
      <c r="AP86" s="410"/>
      <c r="AQ86" s="409">
        <v>0</v>
      </c>
      <c r="AR86" s="410"/>
      <c r="AS86" s="409">
        <v>93</v>
      </c>
      <c r="AT86" s="410"/>
      <c r="AU86" s="409">
        <v>612</v>
      </c>
      <c r="AV86" s="410"/>
      <c r="AW86" s="409">
        <v>3315</v>
      </c>
      <c r="AX86" s="420"/>
      <c r="AY86" s="198" t="s">
        <v>455</v>
      </c>
      <c r="AZ86" s="199" t="s">
        <v>456</v>
      </c>
      <c r="BA86" s="199" t="s">
        <v>457</v>
      </c>
      <c r="BB86" s="199" t="s">
        <v>458</v>
      </c>
      <c r="BC86" s="199" t="s">
        <v>440</v>
      </c>
      <c r="BD86" s="199" t="s">
        <v>440</v>
      </c>
      <c r="BE86" s="199" t="s">
        <v>440</v>
      </c>
      <c r="BF86" s="199" t="s">
        <v>440</v>
      </c>
      <c r="BG86" s="199" t="s">
        <v>440</v>
      </c>
      <c r="BH86" s="199" t="s">
        <v>440</v>
      </c>
      <c r="BI86" s="200" t="s">
        <v>440</v>
      </c>
      <c r="BJ86" s="201" t="s">
        <v>440</v>
      </c>
    </row>
    <row r="87" spans="2:62" ht="12.75">
      <c r="B87" s="134"/>
      <c r="C87" s="423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70" t="s">
        <v>114</v>
      </c>
      <c r="S87" s="28"/>
      <c r="T87" s="28"/>
      <c r="U87" s="28"/>
      <c r="V87" s="28"/>
      <c r="W87" s="28"/>
      <c r="X87" s="28"/>
      <c r="Y87" s="28"/>
      <c r="Z87" s="28"/>
      <c r="AA87" s="25"/>
      <c r="AB87" s="28"/>
      <c r="AC87" s="28"/>
      <c r="AD87" s="28"/>
      <c r="AE87" s="28"/>
      <c r="AF87" s="28"/>
      <c r="AG87" s="28"/>
      <c r="AH87" s="28"/>
      <c r="AI87" s="28"/>
      <c r="AJ87" s="28"/>
      <c r="AK87" s="545">
        <f>SUM(AM87,AW87)</f>
        <v>4320</v>
      </c>
      <c r="AL87" s="546"/>
      <c r="AM87" s="540">
        <f>SUM(AO87:AV87)</f>
        <v>1005</v>
      </c>
      <c r="AN87" s="541"/>
      <c r="AO87" s="540">
        <v>300</v>
      </c>
      <c r="AP87" s="541"/>
      <c r="AQ87" s="540">
        <v>0</v>
      </c>
      <c r="AR87" s="541"/>
      <c r="AS87" s="540">
        <v>93</v>
      </c>
      <c r="AT87" s="541"/>
      <c r="AU87" s="540">
        <v>612</v>
      </c>
      <c r="AV87" s="541"/>
      <c r="AW87" s="540">
        <v>3315</v>
      </c>
      <c r="AX87" s="544"/>
      <c r="AY87" s="309" t="s">
        <v>455</v>
      </c>
      <c r="AZ87" s="310" t="s">
        <v>456</v>
      </c>
      <c r="BA87" s="310" t="s">
        <v>457</v>
      </c>
      <c r="BB87" s="310" t="s">
        <v>458</v>
      </c>
      <c r="BC87" s="310" t="s">
        <v>440</v>
      </c>
      <c r="BD87" s="310" t="s">
        <v>440</v>
      </c>
      <c r="BE87" s="310" t="s">
        <v>440</v>
      </c>
      <c r="BF87" s="310" t="s">
        <v>440</v>
      </c>
      <c r="BG87" s="310" t="s">
        <v>440</v>
      </c>
      <c r="BH87" s="310" t="s">
        <v>440</v>
      </c>
      <c r="BI87" s="310" t="s">
        <v>440</v>
      </c>
      <c r="BJ87" s="311" t="s">
        <v>440</v>
      </c>
    </row>
    <row r="88" spans="2:62" ht="12.75">
      <c r="B88" s="134"/>
      <c r="C88" s="423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547" t="s">
        <v>259</v>
      </c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28"/>
      <c r="AE88" s="28"/>
      <c r="AF88" s="28"/>
      <c r="AG88" s="28"/>
      <c r="AH88" s="28"/>
      <c r="AI88" s="28"/>
      <c r="AJ88" s="28"/>
      <c r="AK88" s="306"/>
      <c r="AL88" s="307"/>
      <c r="AM88" s="312"/>
      <c r="AN88" s="308"/>
      <c r="AO88" s="312"/>
      <c r="AP88" s="308"/>
      <c r="AQ88" s="312"/>
      <c r="AR88" s="308"/>
      <c r="AS88" s="312"/>
      <c r="AT88" s="308"/>
      <c r="AU88" s="312"/>
      <c r="AV88" s="308"/>
      <c r="AW88" s="312"/>
      <c r="AX88" s="312"/>
      <c r="AY88" s="309" t="s">
        <v>459</v>
      </c>
      <c r="AZ88" s="310" t="s">
        <v>459</v>
      </c>
      <c r="BA88" s="310" t="s">
        <v>459</v>
      </c>
      <c r="BB88" s="310" t="s">
        <v>459</v>
      </c>
      <c r="BC88" s="310"/>
      <c r="BD88" s="310"/>
      <c r="BE88" s="310"/>
      <c r="BF88" s="310"/>
      <c r="BG88" s="310"/>
      <c r="BH88" s="310"/>
      <c r="BI88" s="310"/>
      <c r="BJ88" s="311"/>
    </row>
    <row r="89" spans="2:62" ht="13.5" thickBot="1">
      <c r="B89" s="134"/>
      <c r="C89" s="423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70" t="s">
        <v>258</v>
      </c>
      <c r="S89" s="28"/>
      <c r="T89" s="28"/>
      <c r="U89" s="28"/>
      <c r="V89" s="28"/>
      <c r="W89" s="28"/>
      <c r="X89" s="28"/>
      <c r="Y89" s="28"/>
      <c r="Z89" s="28"/>
      <c r="AA89" s="25"/>
      <c r="AB89" s="28"/>
      <c r="AC89" s="28"/>
      <c r="AD89" s="28"/>
      <c r="AE89" s="28"/>
      <c r="AF89" s="28"/>
      <c r="AG89" s="28"/>
      <c r="AH89" s="28"/>
      <c r="AI89" s="28"/>
      <c r="AJ89" s="28"/>
      <c r="AK89" s="313"/>
      <c r="AL89" s="314"/>
      <c r="AM89" s="315"/>
      <c r="AN89" s="319"/>
      <c r="AO89" s="315"/>
      <c r="AP89" s="319"/>
      <c r="AQ89" s="315"/>
      <c r="AR89" s="319"/>
      <c r="AS89" s="315"/>
      <c r="AT89" s="319"/>
      <c r="AU89" s="315"/>
      <c r="AV89" s="319"/>
      <c r="AW89" s="315"/>
      <c r="AX89" s="315"/>
      <c r="AY89" s="316" t="s">
        <v>460</v>
      </c>
      <c r="AZ89" s="317" t="s">
        <v>430</v>
      </c>
      <c r="BA89" s="317" t="s">
        <v>460</v>
      </c>
      <c r="BB89" s="317" t="s">
        <v>430</v>
      </c>
      <c r="BC89" s="317"/>
      <c r="BD89" s="317"/>
      <c r="BE89" s="317"/>
      <c r="BF89" s="317"/>
      <c r="BG89" s="317"/>
      <c r="BH89" s="317"/>
      <c r="BI89" s="317"/>
      <c r="BJ89" s="318"/>
    </row>
    <row r="90" spans="2:62" ht="12.75">
      <c r="B90" s="134"/>
      <c r="C90" s="425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70" t="s">
        <v>102</v>
      </c>
      <c r="S90" s="28"/>
      <c r="T90" s="28"/>
      <c r="U90" s="28"/>
      <c r="V90" s="28"/>
      <c r="W90" s="28"/>
      <c r="X90" s="28"/>
      <c r="Y90" s="28"/>
      <c r="Z90" s="28"/>
      <c r="AB90" s="135"/>
      <c r="AC90" s="135"/>
      <c r="AD90" s="135"/>
      <c r="AE90" s="135"/>
      <c r="AF90" s="135"/>
      <c r="AG90" s="135"/>
      <c r="AH90" s="135"/>
      <c r="AI90" s="135"/>
      <c r="AJ90" s="135"/>
      <c r="AK90" s="548">
        <f>SUM(AY90:BJ90)</f>
        <v>0</v>
      </c>
      <c r="AL90" s="549"/>
      <c r="AM90" s="245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196">
        <v>0</v>
      </c>
      <c r="AZ90" s="197">
        <v>0</v>
      </c>
      <c r="BA90" s="197">
        <v>0</v>
      </c>
      <c r="BB90" s="197">
        <v>0</v>
      </c>
      <c r="BC90" s="197"/>
      <c r="BD90" s="197"/>
      <c r="BE90" s="197"/>
      <c r="BF90" s="197"/>
      <c r="BG90" s="197"/>
      <c r="BH90" s="197"/>
      <c r="BI90" s="197"/>
      <c r="BJ90" s="184"/>
    </row>
    <row r="91" spans="1:62" ht="12.75">
      <c r="A91" s="248" t="str">
        <f>AW91</f>
        <v>120,0</v>
      </c>
      <c r="B91" s="13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136" t="s">
        <v>104</v>
      </c>
      <c r="S91" s="28"/>
      <c r="T91" s="28"/>
      <c r="U91" s="28"/>
      <c r="V91" s="70"/>
      <c r="W91" s="28"/>
      <c r="X91" s="28"/>
      <c r="Y91" s="28"/>
      <c r="Z91" s="28"/>
      <c r="AB91" s="137"/>
      <c r="AC91" s="137"/>
      <c r="AD91" s="137"/>
      <c r="AE91" s="137"/>
      <c r="AF91" s="137"/>
      <c r="AG91" s="137"/>
      <c r="AH91" s="137"/>
      <c r="AI91" s="137"/>
      <c r="AJ91" s="137"/>
      <c r="AK91" s="508">
        <f>SUM(AY91:BJ91)</f>
        <v>15</v>
      </c>
      <c r="AL91" s="509"/>
      <c r="AM91" s="246" t="s">
        <v>156</v>
      </c>
      <c r="AN91" s="70"/>
      <c r="AO91" s="70"/>
      <c r="AP91" s="70"/>
      <c r="AQ91" s="70"/>
      <c r="AR91" s="70"/>
      <c r="AS91" s="70"/>
      <c r="AT91" s="70"/>
      <c r="AU91" s="70"/>
      <c r="AV91" s="247"/>
      <c r="AW91" s="538" t="s">
        <v>461</v>
      </c>
      <c r="AX91" s="539"/>
      <c r="AY91" s="165">
        <v>5</v>
      </c>
      <c r="AZ91" s="163">
        <v>4</v>
      </c>
      <c r="BA91" s="163">
        <v>3</v>
      </c>
      <c r="BB91" s="163">
        <v>3</v>
      </c>
      <c r="BC91" s="163"/>
      <c r="BD91" s="163"/>
      <c r="BE91" s="163"/>
      <c r="BF91" s="163"/>
      <c r="BG91" s="163"/>
      <c r="BH91" s="163"/>
      <c r="BI91" s="163"/>
      <c r="BJ91" s="178"/>
    </row>
    <row r="92" spans="2:62" ht="13.5" thickBot="1">
      <c r="B92" s="320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321" t="s">
        <v>105</v>
      </c>
      <c r="S92" s="66"/>
      <c r="T92" s="66"/>
      <c r="U92" s="66"/>
      <c r="V92" s="322"/>
      <c r="W92" s="66"/>
      <c r="X92" s="66"/>
      <c r="Y92" s="66"/>
      <c r="Z92" s="66"/>
      <c r="AA92" s="64"/>
      <c r="AB92" s="323"/>
      <c r="AC92" s="323"/>
      <c r="AD92" s="323"/>
      <c r="AE92" s="323"/>
      <c r="AF92" s="323"/>
      <c r="AG92" s="323"/>
      <c r="AH92" s="323"/>
      <c r="AI92" s="323"/>
      <c r="AJ92" s="323"/>
      <c r="AK92" s="542">
        <f>SUM(AY92:BJ92)</f>
        <v>23</v>
      </c>
      <c r="AL92" s="543"/>
      <c r="AM92" s="324"/>
      <c r="AN92" s="322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185">
        <v>7</v>
      </c>
      <c r="AZ92" s="186">
        <v>7</v>
      </c>
      <c r="BA92" s="186">
        <v>6</v>
      </c>
      <c r="BB92" s="186">
        <v>3</v>
      </c>
      <c r="BC92" s="186"/>
      <c r="BD92" s="186"/>
      <c r="BE92" s="186"/>
      <c r="BF92" s="186"/>
      <c r="BG92" s="186"/>
      <c r="BH92" s="186"/>
      <c r="BI92" s="186"/>
      <c r="BJ92" s="187"/>
    </row>
    <row r="93" spans="55:62" ht="12.75">
      <c r="BC93" s="24"/>
      <c r="BD93" s="24"/>
      <c r="BE93" s="24"/>
      <c r="BF93" s="24"/>
      <c r="BG93" s="24"/>
      <c r="BH93" s="24"/>
      <c r="BI93" s="24"/>
      <c r="BJ93" s="24"/>
    </row>
    <row r="94" spans="55:62" ht="12.75">
      <c r="BC94" s="24"/>
      <c r="BD94" s="24"/>
      <c r="BE94" s="24"/>
      <c r="BF94" s="24"/>
      <c r="BG94" s="24"/>
      <c r="BH94" s="24"/>
      <c r="BI94" s="24"/>
      <c r="BJ94" s="24"/>
    </row>
    <row r="96" spans="8:62" ht="15">
      <c r="H96" s="22" t="s">
        <v>467</v>
      </c>
      <c r="AK96" s="358" t="s">
        <v>468</v>
      </c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24"/>
      <c r="BI96" s="24"/>
      <c r="BJ96" s="24"/>
    </row>
    <row r="97" spans="37:62" ht="15">
      <c r="AK97" s="358" t="s">
        <v>469</v>
      </c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 t="s">
        <v>470</v>
      </c>
      <c r="BH97" s="24"/>
      <c r="BI97" s="24"/>
      <c r="BJ97" s="24"/>
    </row>
    <row r="98" spans="37:62" ht="15"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E98" s="358"/>
      <c r="BF98" s="358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5:62" ht="12.75">
      <c r="BC101" s="24"/>
      <c r="BD101" s="24"/>
      <c r="BE101" s="24"/>
      <c r="BF101" s="24"/>
      <c r="BG101" s="24"/>
      <c r="BH101" s="24"/>
      <c r="BI101" s="24"/>
      <c r="BJ101" s="24"/>
    </row>
    <row r="102" spans="12:62" ht="15.75">
      <c r="L102" s="359" t="s">
        <v>471</v>
      </c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60"/>
      <c r="AH102" s="360"/>
      <c r="AI102" s="360"/>
      <c r="AJ102" s="360"/>
      <c r="AK102" s="360"/>
      <c r="AL102" s="360"/>
      <c r="AM102" s="360"/>
      <c r="AN102" s="360"/>
      <c r="AO102" s="359" t="s">
        <v>472</v>
      </c>
      <c r="AP102" s="359"/>
      <c r="AQ102" s="359"/>
      <c r="AR102" s="359"/>
      <c r="AS102" s="359"/>
      <c r="AT102" s="359"/>
      <c r="AU102" s="359"/>
      <c r="AV102" s="359"/>
      <c r="AW102" s="359"/>
      <c r="AX102" s="359"/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</sheetData>
  <sheetProtection/>
  <mergeCells count="583">
    <mergeCell ref="AH36:AI36"/>
    <mergeCell ref="AD36:AE36"/>
    <mergeCell ref="C41:Q44"/>
    <mergeCell ref="AF36:AG36"/>
    <mergeCell ref="C36:E36"/>
    <mergeCell ref="C37:E37"/>
    <mergeCell ref="F36:AC36"/>
    <mergeCell ref="AD34:AE34"/>
    <mergeCell ref="R42:AC42"/>
    <mergeCell ref="C34:AC34"/>
    <mergeCell ref="C40:Q40"/>
    <mergeCell ref="AD37:AE37"/>
    <mergeCell ref="C30:AC30"/>
    <mergeCell ref="F37:AC37"/>
    <mergeCell ref="AF37:AG37"/>
    <mergeCell ref="AK40:AL40"/>
    <mergeCell ref="AF29:AG32"/>
    <mergeCell ref="B3:M3"/>
    <mergeCell ref="AE27:AE32"/>
    <mergeCell ref="N8:AG8"/>
    <mergeCell ref="AD27:AD32"/>
    <mergeCell ref="AF27:AJ27"/>
    <mergeCell ref="AM28:AR28"/>
    <mergeCell ref="AK36:AL36"/>
    <mergeCell ref="AO34:AP34"/>
    <mergeCell ref="AK34:AL34"/>
    <mergeCell ref="AK37:AL37"/>
    <mergeCell ref="AF28:AJ28"/>
    <mergeCell ref="AJ29:AJ32"/>
    <mergeCell ref="AM34:AN34"/>
    <mergeCell ref="AH29:AI32"/>
    <mergeCell ref="AH37:AI37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K44:AL44"/>
    <mergeCell ref="AM40:AN40"/>
    <mergeCell ref="AM37:AN37"/>
    <mergeCell ref="AM36:AN36"/>
    <mergeCell ref="AK28:AL33"/>
    <mergeCell ref="AW41:AX41"/>
    <mergeCell ref="AM41:AN41"/>
    <mergeCell ref="AO41:AP41"/>
    <mergeCell ref="AQ41:AR41"/>
    <mergeCell ref="AS41:AT41"/>
    <mergeCell ref="AU41:AV41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O48:AP48"/>
    <mergeCell ref="AQ48:AR48"/>
    <mergeCell ref="AS48:AT48"/>
    <mergeCell ref="AK45:AL45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84:AL84"/>
    <mergeCell ref="AM84:AN84"/>
    <mergeCell ref="AO84:AP84"/>
    <mergeCell ref="AQ84:AR84"/>
    <mergeCell ref="AS84:AT84"/>
    <mergeCell ref="AU84:AV84"/>
    <mergeCell ref="AW84:AX84"/>
    <mergeCell ref="AO50:AP50"/>
    <mergeCell ref="AQ50:AR50"/>
    <mergeCell ref="AQ86:AR86"/>
    <mergeCell ref="AS86:AT86"/>
    <mergeCell ref="AU86:AV86"/>
    <mergeCell ref="AW86:AX86"/>
    <mergeCell ref="C86:Q86"/>
    <mergeCell ref="AK86:AL86"/>
    <mergeCell ref="AM86:AN86"/>
    <mergeCell ref="AO86:AP86"/>
    <mergeCell ref="AW87:AX87"/>
    <mergeCell ref="C87:Q90"/>
    <mergeCell ref="AK87:AL87"/>
    <mergeCell ref="AM87:AN87"/>
    <mergeCell ref="AO87:AP87"/>
    <mergeCell ref="R88:AC88"/>
    <mergeCell ref="AK90:AL90"/>
    <mergeCell ref="AK92:AL92"/>
    <mergeCell ref="C50:E50"/>
    <mergeCell ref="F50:AC50"/>
    <mergeCell ref="AD50:AE50"/>
    <mergeCell ref="AF50:AG50"/>
    <mergeCell ref="AH50:AI50"/>
    <mergeCell ref="AK50:AL50"/>
    <mergeCell ref="C51:E51"/>
    <mergeCell ref="F51:AC51"/>
    <mergeCell ref="AD51:AE51"/>
    <mergeCell ref="AS50:AT50"/>
    <mergeCell ref="AU50:AV50"/>
    <mergeCell ref="AK91:AL91"/>
    <mergeCell ref="AW91:AX91"/>
    <mergeCell ref="AM50:AN50"/>
    <mergeCell ref="AQ87:AR87"/>
    <mergeCell ref="AS87:AT87"/>
    <mergeCell ref="AU87:AV87"/>
    <mergeCell ref="AW50:AX50"/>
    <mergeCell ref="AW51:AX51"/>
    <mergeCell ref="AF51:AG51"/>
    <mergeCell ref="AH51:AI51"/>
    <mergeCell ref="AK51:AL51"/>
    <mergeCell ref="AM51:AN51"/>
    <mergeCell ref="AO51:AP51"/>
    <mergeCell ref="AQ51:AR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O57:AP57"/>
    <mergeCell ref="AQ57:AR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O63:AP63"/>
    <mergeCell ref="AQ63:AR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O69:AP69"/>
    <mergeCell ref="AQ69:AR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O75:AP75"/>
    <mergeCell ref="AQ75:AR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U82:AV82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O83:AP83"/>
    <mergeCell ref="AQ83:AR83"/>
    <mergeCell ref="AO82:AP82"/>
    <mergeCell ref="AQ82:AR82"/>
    <mergeCell ref="AS82:AT82"/>
    <mergeCell ref="AM82:AN82"/>
    <mergeCell ref="AS83:AT83"/>
    <mergeCell ref="AU83:AV83"/>
    <mergeCell ref="AW83:AX83"/>
    <mergeCell ref="AW82:AX82"/>
    <mergeCell ref="C83:E83"/>
    <mergeCell ref="F83:AC83"/>
    <mergeCell ref="AD83:AE83"/>
    <mergeCell ref="AF83:AG83"/>
    <mergeCell ref="AH83:AI83"/>
    <mergeCell ref="AK83:AL83"/>
    <mergeCell ref="AM83:AN8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54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25"/>
      <c r="AU4" s="25" t="s">
        <v>22</v>
      </c>
    </row>
    <row r="5" spans="2:62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8" t="s">
        <v>381</v>
      </c>
      <c r="AE27" s="565" t="s">
        <v>382</v>
      </c>
      <c r="AF27" s="570" t="s">
        <v>349</v>
      </c>
      <c r="AG27" s="422"/>
      <c r="AH27" s="422"/>
      <c r="AI27" s="422"/>
      <c r="AJ27" s="571"/>
      <c r="AK27" s="552" t="s">
        <v>352</v>
      </c>
      <c r="AL27" s="556"/>
      <c r="AM27" s="556"/>
      <c r="AN27" s="556"/>
      <c r="AO27" s="556"/>
      <c r="AP27" s="556"/>
      <c r="AQ27" s="556"/>
      <c r="AR27" s="556"/>
      <c r="AS27" s="557"/>
      <c r="AT27" s="557"/>
      <c r="AU27" s="557"/>
      <c r="AV27" s="557"/>
      <c r="AW27" s="557"/>
      <c r="AX27" s="558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9"/>
      <c r="AE28" s="566"/>
      <c r="AF28" s="559"/>
      <c r="AG28" s="560"/>
      <c r="AH28" s="560"/>
      <c r="AI28" s="560"/>
      <c r="AJ28" s="561"/>
      <c r="AK28" s="480" t="s">
        <v>353</v>
      </c>
      <c r="AL28" s="481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9"/>
      <c r="AE29" s="566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62" t="s">
        <v>346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63"/>
      <c r="AC30" s="564"/>
      <c r="AD30" s="569"/>
      <c r="AE30" s="566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9"/>
      <c r="AE31" s="566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9"/>
      <c r="AE32" s="566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2">
        <v>2</v>
      </c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7"/>
      <c r="AC34" s="558"/>
      <c r="AD34" s="552">
        <v>3</v>
      </c>
      <c r="AE34" s="558"/>
      <c r="AF34" s="552">
        <v>4</v>
      </c>
      <c r="AG34" s="553"/>
      <c r="AH34" s="550">
        <v>5</v>
      </c>
      <c r="AI34" s="551"/>
      <c r="AJ34" s="333">
        <v>6</v>
      </c>
      <c r="AK34" s="552">
        <v>7</v>
      </c>
      <c r="AL34" s="553"/>
      <c r="AM34" s="550">
        <v>8</v>
      </c>
      <c r="AN34" s="553"/>
      <c r="AO34" s="550">
        <v>9</v>
      </c>
      <c r="AP34" s="553"/>
      <c r="AQ34" s="550">
        <v>10</v>
      </c>
      <c r="AR34" s="553"/>
      <c r="AS34" s="550">
        <v>11</v>
      </c>
      <c r="AT34" s="553"/>
      <c r="AU34" s="550">
        <v>12</v>
      </c>
      <c r="AV34" s="553"/>
      <c r="AW34" s="550">
        <v>13</v>
      </c>
      <c r="AX34" s="55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31"/>
      <c r="AE36" s="532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29"/>
      <c r="AE37" s="530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0">
        <f>SUM(AO41:AV41)</f>
        <v>0</v>
      </c>
      <c r="AN41" s="541"/>
      <c r="AO41" s="540"/>
      <c r="AP41" s="541"/>
      <c r="AQ41" s="540"/>
      <c r="AR41" s="541"/>
      <c r="AS41" s="540"/>
      <c r="AT41" s="541"/>
      <c r="AU41" s="540"/>
      <c r="AV41" s="541"/>
      <c r="AW41" s="540"/>
      <c r="AX41" s="54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7" t="s">
        <v>383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8">
        <f>SUM(AY44:BJ44)</f>
        <v>0</v>
      </c>
      <c r="AL44" s="54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8">
        <f>AK40/KCU+AK45+MPNE</f>
        <v>0</v>
      </c>
      <c r="AX45" s="53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2">
        <f>SUM(AY46:BJ46)</f>
        <v>0</v>
      </c>
      <c r="AL46" s="54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0" t="s">
        <v>115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</row>
    <row r="2" spans="1:20" ht="12.7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0" t="s">
        <v>131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</row>
    <row r="5" spans="1:20" ht="12.7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</row>
    <row r="6" spans="1:20" ht="12.75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3" t="s">
        <v>116</v>
      </c>
      <c r="B8" s="579" t="s">
        <v>117</v>
      </c>
      <c r="C8" s="581" t="s">
        <v>132</v>
      </c>
      <c r="D8" s="581"/>
      <c r="E8" s="581"/>
      <c r="F8" s="581"/>
      <c r="G8" s="581"/>
      <c r="H8" s="581"/>
      <c r="I8" s="581"/>
      <c r="J8" s="581"/>
      <c r="K8" s="581"/>
      <c r="L8" s="581" t="s">
        <v>133</v>
      </c>
      <c r="M8" s="581"/>
      <c r="N8" s="581"/>
      <c r="O8" s="581"/>
      <c r="P8" s="581"/>
      <c r="Q8" s="581"/>
      <c r="R8" s="581"/>
      <c r="S8" s="581"/>
      <c r="T8" s="582"/>
    </row>
    <row r="9" spans="1:20" ht="12.75">
      <c r="A9" s="584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86" t="s">
        <v>121</v>
      </c>
      <c r="K9" s="587"/>
      <c r="L9" s="576" t="s">
        <v>118</v>
      </c>
      <c r="M9" s="576" t="s">
        <v>119</v>
      </c>
      <c r="N9" s="578" t="s">
        <v>120</v>
      </c>
      <c r="O9" s="578"/>
      <c r="P9" s="578"/>
      <c r="Q9" s="578"/>
      <c r="R9" s="578"/>
      <c r="S9" s="586" t="s">
        <v>121</v>
      </c>
      <c r="T9" s="590"/>
    </row>
    <row r="10" spans="1:20" ht="12.75">
      <c r="A10" s="584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88"/>
      <c r="K10" s="589"/>
      <c r="L10" s="576"/>
      <c r="M10" s="576"/>
      <c r="N10" s="576" t="s">
        <v>122</v>
      </c>
      <c r="O10" s="578" t="s">
        <v>123</v>
      </c>
      <c r="P10" s="578"/>
      <c r="Q10" s="578"/>
      <c r="R10" s="578"/>
      <c r="S10" s="588"/>
      <c r="T10" s="591"/>
    </row>
    <row r="11" spans="1:20" ht="13.5" thickBot="1">
      <c r="A11" s="585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0" t="s">
        <v>115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</row>
    <row r="2" spans="1:22" ht="12.7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0" t="s">
        <v>131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</row>
    <row r="5" spans="1:22" ht="12.7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</row>
    <row r="6" spans="1:22" ht="12.75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3" t="s">
        <v>116</v>
      </c>
      <c r="B8" s="579" t="s">
        <v>117</v>
      </c>
      <c r="C8" s="581" t="s">
        <v>132</v>
      </c>
      <c r="D8" s="581"/>
      <c r="E8" s="581"/>
      <c r="F8" s="581"/>
      <c r="G8" s="581"/>
      <c r="H8" s="581"/>
      <c r="I8" s="581"/>
      <c r="J8" s="581"/>
      <c r="K8" s="581"/>
      <c r="L8" s="581"/>
      <c r="M8" s="581" t="s">
        <v>133</v>
      </c>
      <c r="N8" s="581"/>
      <c r="O8" s="581"/>
      <c r="P8" s="581"/>
      <c r="Q8" s="581"/>
      <c r="R8" s="581"/>
      <c r="S8" s="581"/>
      <c r="T8" s="581"/>
      <c r="U8" s="581"/>
      <c r="V8" s="582"/>
    </row>
    <row r="9" spans="1:22" ht="12.75">
      <c r="A9" s="584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78"/>
      <c r="K9" s="586" t="s">
        <v>121</v>
      </c>
      <c r="L9" s="587"/>
      <c r="M9" s="576" t="s">
        <v>118</v>
      </c>
      <c r="N9" s="576" t="s">
        <v>119</v>
      </c>
      <c r="O9" s="578" t="s">
        <v>120</v>
      </c>
      <c r="P9" s="578"/>
      <c r="Q9" s="578"/>
      <c r="R9" s="578"/>
      <c r="S9" s="578"/>
      <c r="T9" s="578"/>
      <c r="U9" s="586" t="s">
        <v>121</v>
      </c>
      <c r="V9" s="590"/>
    </row>
    <row r="10" spans="1:22" ht="12.75">
      <c r="A10" s="584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78"/>
      <c r="K10" s="588"/>
      <c r="L10" s="589"/>
      <c r="M10" s="576"/>
      <c r="N10" s="576"/>
      <c r="O10" s="576" t="s">
        <v>122</v>
      </c>
      <c r="P10" s="578" t="s">
        <v>123</v>
      </c>
      <c r="Q10" s="578"/>
      <c r="R10" s="578"/>
      <c r="S10" s="578"/>
      <c r="T10" s="578"/>
      <c r="U10" s="588"/>
      <c r="V10" s="591"/>
    </row>
    <row r="11" spans="1:22" ht="13.5" thickBot="1">
      <c r="A11" s="585"/>
      <c r="B11" s="577"/>
      <c r="C11" s="577"/>
      <c r="D11" s="577"/>
      <c r="E11" s="57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7"/>
      <c r="N11" s="577"/>
      <c r="O11" s="57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80"/>
      <c r="B10" s="597"/>
      <c r="C10" s="597"/>
      <c r="D10" s="597"/>
      <c r="E10" s="597"/>
      <c r="F10" s="597"/>
    </row>
    <row r="11" spans="1:6" ht="12.75">
      <c r="A11" s="580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39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Artem</cp:lastModifiedBy>
  <cp:lastPrinted>2015-06-17T15:02:32Z</cp:lastPrinted>
  <dcterms:created xsi:type="dcterms:W3CDTF">2004-10-10T04:30:14Z</dcterms:created>
  <dcterms:modified xsi:type="dcterms:W3CDTF">2018-06-05T07:49:18Z</dcterms:modified>
  <cp:category/>
  <cp:version/>
  <cp:contentType/>
  <cp:contentStatus/>
</cp:coreProperties>
</file>