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ГУ\Учебные программы ФКИ\РАБОЧИЕ ПЛАНЫ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O43" i="1"/>
  <c r="N43" i="1"/>
  <c r="M43" i="1"/>
  <c r="J43" i="1"/>
  <c r="I43" i="1"/>
  <c r="H43" i="1"/>
  <c r="G43" i="1"/>
  <c r="F43" i="1"/>
  <c r="E43" i="1"/>
  <c r="D43" i="1"/>
  <c r="C43" i="1"/>
  <c r="B37" i="1"/>
  <c r="B36" i="1"/>
  <c r="T27" i="1"/>
  <c r="S27" i="1"/>
  <c r="R27" i="1"/>
  <c r="Q27" i="1"/>
  <c r="P27" i="1"/>
  <c r="O27" i="1"/>
  <c r="N27" i="1"/>
  <c r="M27" i="1"/>
  <c r="J27" i="1"/>
  <c r="I27" i="1"/>
  <c r="H27" i="1"/>
  <c r="G27" i="1"/>
  <c r="F27" i="1"/>
  <c r="E27" i="1"/>
  <c r="D27" i="1"/>
  <c r="C27" i="1"/>
  <c r="B21" i="1"/>
  <c r="B27" i="1" s="1"/>
  <c r="B20" i="1"/>
  <c r="B43" i="1" l="1"/>
</calcChain>
</file>

<file path=xl/sharedStrings.xml><?xml version="1.0" encoding="utf-8"?>
<sst xmlns="http://schemas.openxmlformats.org/spreadsheetml/2006/main" count="139" uniqueCount="46">
  <si>
    <t>МОСКОВСКИЙ ГОСУДАРСТВЕННЫЙ УНИВЕРСИТЕТ ИМЕНИ М.В. ЛОМОНОСОВА</t>
  </si>
  <si>
    <t>ФАКУЛЬТЕТ КОСМИЧЕСКИХ ИССЛЕДОВАНИЙ</t>
  </si>
  <si>
    <t>Р А Б О Ч И Й    П Л А Н</t>
  </si>
  <si>
    <r>
      <rPr>
        <b/>
        <sz val="12"/>
        <rFont val="Times New Roman CYR"/>
        <charset val="204"/>
      </rPr>
      <t>на 2021/2022 учебный год для 2-го курса</t>
    </r>
    <r>
      <rPr>
        <sz val="12"/>
        <rFont val="Times New Roman CYR"/>
        <family val="1"/>
        <charset val="204"/>
      </rPr>
      <t xml:space="preserve"> факультета космических исследований (магистратура,Очная форма обучения),</t>
    </r>
  </si>
  <si>
    <r>
      <t>обучающихся по программе "ММ_ПРИКЛАДНАЯ МАТЕМТИКА И ИНФОРМАТИКА_КИ" (направление 01.04.02 "</t>
    </r>
    <r>
      <rPr>
        <b/>
        <sz val="12"/>
        <rFont val="Times New Roman CYR"/>
        <charset val="204"/>
      </rPr>
      <t>Прикладная математика и информатика</t>
    </r>
    <r>
      <rPr>
        <sz val="12"/>
        <rFont val="Times New Roman CYR"/>
        <family val="1"/>
        <charset val="204"/>
      </rPr>
      <t>") 3++</t>
    </r>
  </si>
  <si>
    <t xml:space="preserve">Методы и технологии дистанционного зондирования Земли                                                         </t>
  </si>
  <si>
    <t xml:space="preserve">      </t>
  </si>
  <si>
    <t>ДИСЦИПЛИНЫ</t>
  </si>
  <si>
    <t xml:space="preserve">Объем за год </t>
  </si>
  <si>
    <r>
      <rPr>
        <b/>
        <sz val="12"/>
        <rFont val="Times New Roman CYR"/>
        <charset val="204"/>
      </rPr>
      <t>Семестр № 3</t>
    </r>
    <r>
      <rPr>
        <sz val="12"/>
        <rFont val="Times New Roman CYR"/>
        <family val="1"/>
        <charset val="204"/>
      </rPr>
      <t xml:space="preserve"> ( теор.об.- 18 нед.)</t>
    </r>
  </si>
  <si>
    <r>
      <rPr>
        <b/>
        <sz val="12"/>
        <rFont val="Times New Roman CYR"/>
        <charset val="204"/>
      </rPr>
      <t>Семестр № 4</t>
    </r>
    <r>
      <rPr>
        <sz val="12"/>
        <rFont val="Times New Roman CYR"/>
        <family val="1"/>
        <charset val="204"/>
      </rPr>
      <t xml:space="preserve"> ( теор.об.- 11 нед.)</t>
    </r>
  </si>
  <si>
    <t>Нагруз. за сем.</t>
  </si>
  <si>
    <t>Сам. раб.</t>
  </si>
  <si>
    <t>Аудиторных</t>
  </si>
  <si>
    <t>Отчет- ность</t>
  </si>
  <si>
    <t>Сам.раб.</t>
  </si>
  <si>
    <t>всего</t>
  </si>
  <si>
    <t>в неделю</t>
  </si>
  <si>
    <t>Всего</t>
  </si>
  <si>
    <t>Лек</t>
  </si>
  <si>
    <t>Сем</t>
  </si>
  <si>
    <t>Лаб</t>
  </si>
  <si>
    <t>ПЗ</t>
  </si>
  <si>
    <t>Зач.</t>
  </si>
  <si>
    <t>Экз.</t>
  </si>
  <si>
    <t>ДЛЯ СТУДЕНТОВ РФ И СООТЕЧЕСТВЕННИКОВ</t>
  </si>
  <si>
    <t>Современная философия и методология науки</t>
  </si>
  <si>
    <t>экз.</t>
  </si>
  <si>
    <t>История и методология прикладной математики и информатики</t>
  </si>
  <si>
    <t>зач.</t>
  </si>
  <si>
    <t>Базы данных</t>
  </si>
  <si>
    <t>Картографирование внеземных объектов (на английском языке)</t>
  </si>
  <si>
    <t>Космическое картографирование</t>
  </si>
  <si>
    <t>Методы построения информационных систем дистанционного мониторинга</t>
  </si>
  <si>
    <t>Дисциплины по выбору (зачет)</t>
  </si>
  <si>
    <t>Практика и Научно-исследовательская работа</t>
  </si>
  <si>
    <t>Преддипломная практика</t>
  </si>
  <si>
    <t>продолжительность 2 нед.</t>
  </si>
  <si>
    <t>Научно-исследовательский семинар</t>
  </si>
  <si>
    <t>Научно-исследовательская работа (для студентов РФ)</t>
  </si>
  <si>
    <t>параллельно с теоретичсеским обучением</t>
  </si>
  <si>
    <t>Всего по ДЗЗ (для студентов РФ)</t>
  </si>
  <si>
    <t>ДЛЯ ИНОСТРАННЫХ СТУДЕНТОВ</t>
  </si>
  <si>
    <t>Русский язык в профессиональной коммуникации (для иностранных студентов)</t>
  </si>
  <si>
    <t>Научно-исследовательская работа (для иностранных студентов)</t>
  </si>
  <si>
    <t>Всего по ДЗЗ (для иностранных студентов)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</si>
</sst>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5" fillId="2" borderId="1" xfId="2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justify" vertical="center"/>
    </xf>
    <xf numFmtId="0" fontId="3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justify"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justify" vertical="center"/>
    </xf>
    <xf numFmtId="0" fontId="2" fillId="0" borderId="14" xfId="1" applyFont="1" applyBorder="1"/>
    <xf numFmtId="0" fontId="2" fillId="0" borderId="14" xfId="1" applyFont="1" applyBorder="1" applyAlignment="1">
      <alignment horizontal="center"/>
    </xf>
    <xf numFmtId="0" fontId="2" fillId="0" borderId="15" xfId="1" applyFont="1" applyBorder="1"/>
    <xf numFmtId="0" fontId="4" fillId="2" borderId="16" xfId="3" applyFont="1" applyFill="1" applyBorder="1" applyAlignment="1">
      <alignment horizontal="center"/>
    </xf>
    <xf numFmtId="0" fontId="2" fillId="2" borderId="17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/>
    </xf>
    <xf numFmtId="0" fontId="2" fillId="2" borderId="18" xfId="3" applyFont="1" applyFill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5" xfId="2" applyFont="1" applyBorder="1" applyAlignment="1">
      <alignment horizontal="left"/>
    </xf>
    <xf numFmtId="0" fontId="6" fillId="0" borderId="5" xfId="3" applyFont="1" applyBorder="1" applyAlignment="1">
      <alignment horizontal="left"/>
    </xf>
    <xf numFmtId="0" fontId="2" fillId="0" borderId="6" xfId="3" applyFont="1" applyBorder="1" applyAlignment="1">
      <alignment horizontal="center"/>
    </xf>
    <xf numFmtId="0" fontId="2" fillId="0" borderId="6" xfId="3" applyFont="1" applyBorder="1" applyAlignment="1">
      <alignment horizontal="left"/>
    </xf>
    <xf numFmtId="0" fontId="2" fillId="0" borderId="19" xfId="3" applyFont="1" applyBorder="1" applyAlignment="1">
      <alignment horizontal="left"/>
    </xf>
    <xf numFmtId="0" fontId="2" fillId="0" borderId="20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5" xfId="4" applyFont="1" applyBorder="1" applyAlignment="1">
      <alignment horizontal="left"/>
    </xf>
    <xf numFmtId="0" fontId="7" fillId="0" borderId="20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2" fillId="0" borderId="23" xfId="5" applyFont="1" applyBorder="1" applyAlignment="1">
      <alignment horizontal="center" vertical="center"/>
    </xf>
    <xf numFmtId="0" fontId="8" fillId="0" borderId="5" xfId="3" applyFont="1" applyBorder="1" applyAlignment="1">
      <alignment horizontal="left"/>
    </xf>
    <xf numFmtId="0" fontId="8" fillId="0" borderId="6" xfId="4" applyFont="1" applyBorder="1" applyAlignment="1">
      <alignment horizontal="center"/>
    </xf>
    <xf numFmtId="0" fontId="8" fillId="0" borderId="19" xfId="4" applyFont="1" applyBorder="1" applyAlignment="1">
      <alignment horizontal="center"/>
    </xf>
    <xf numFmtId="0" fontId="4" fillId="2" borderId="24" xfId="3" applyFont="1" applyFill="1" applyBorder="1" applyAlignment="1">
      <alignment horizontal="center"/>
    </xf>
    <xf numFmtId="0" fontId="2" fillId="2" borderId="23" xfId="3" applyFont="1" applyFill="1" applyBorder="1" applyAlignment="1">
      <alignment horizontal="center" vertical="center"/>
    </xf>
    <xf numFmtId="0" fontId="2" fillId="2" borderId="23" xfId="3" applyFont="1" applyFill="1" applyBorder="1" applyAlignment="1">
      <alignment horizontal="center"/>
    </xf>
    <xf numFmtId="0" fontId="2" fillId="2" borderId="25" xfId="3" applyFont="1" applyFill="1" applyBorder="1" applyAlignment="1">
      <alignment horizontal="center"/>
    </xf>
    <xf numFmtId="0" fontId="8" fillId="0" borderId="13" xfId="3" applyFont="1" applyBorder="1" applyAlignment="1">
      <alignment horizontal="left"/>
    </xf>
    <xf numFmtId="0" fontId="8" fillId="0" borderId="14" xfId="4" applyFont="1" applyBorder="1" applyAlignment="1">
      <alignment horizontal="center"/>
    </xf>
    <xf numFmtId="0" fontId="8" fillId="0" borderId="15" xfId="4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0" xfId="1" applyFont="1" applyAlignment="1">
      <alignment horizontal="justify" vertical="center"/>
    </xf>
  </cellXfs>
  <cellStyles count="6">
    <cellStyle name="Обычный" xfId="0" builtinId="0"/>
    <cellStyle name="Обычный_Биология" xfId="3"/>
    <cellStyle name="Обычный_Лист2" xfId="5"/>
    <cellStyle name="Обычный_Лист3" xfId="2"/>
    <cellStyle name="Обычный_Лист4" xfId="4"/>
    <cellStyle name="Обычный_ПМиИ 2021 (1,2) 2020 (3,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workbookViewId="0">
      <selection activeCell="A51" sqref="A51"/>
    </sheetView>
  </sheetViews>
  <sheetFormatPr defaultColWidth="104.5703125" defaultRowHeight="15.75" x14ac:dyDescent="0.25"/>
  <cols>
    <col min="1" max="1" width="88.42578125" style="57" bestFit="1" customWidth="1"/>
    <col min="2" max="2" width="8.7109375" style="57" bestFit="1" customWidth="1"/>
    <col min="3" max="3" width="8.140625" style="57" bestFit="1" customWidth="1"/>
    <col min="4" max="5" width="7" style="57" bestFit="1" customWidth="1"/>
    <col min="6" max="6" width="6.42578125" style="57" bestFit="1" customWidth="1"/>
    <col min="7" max="7" width="5.85546875" style="57" bestFit="1" customWidth="1"/>
    <col min="8" max="8" width="5" style="57" bestFit="1" customWidth="1"/>
    <col min="9" max="10" width="4.7109375" style="57" bestFit="1" customWidth="1"/>
    <col min="11" max="11" width="4.85546875" style="57" bestFit="1" customWidth="1"/>
    <col min="12" max="12" width="5" style="57" bestFit="1" customWidth="1"/>
    <col min="13" max="13" width="8" style="57" bestFit="1" customWidth="1"/>
    <col min="14" max="15" width="7" style="57" bestFit="1" customWidth="1"/>
    <col min="16" max="16" width="6.42578125" style="57" bestFit="1" customWidth="1"/>
    <col min="17" max="17" width="5.85546875" style="57" bestFit="1" customWidth="1"/>
    <col min="18" max="18" width="5" style="57" bestFit="1" customWidth="1"/>
    <col min="19" max="20" width="4.7109375" style="57" bestFit="1" customWidth="1"/>
    <col min="21" max="21" width="4.85546875" style="57" bestFit="1" customWidth="1"/>
    <col min="22" max="22" width="5" style="57" bestFit="1" customWidth="1"/>
    <col min="23" max="16384" width="104.5703125" style="57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3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</row>
    <row r="8" spans="1:22" ht="20.25" thickBot="1" x14ac:dyDescent="0.4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6</v>
      </c>
      <c r="V8" s="6" t="s">
        <v>6</v>
      </c>
    </row>
    <row r="9" spans="1:22" x14ac:dyDescent="0.25">
      <c r="A9" s="7" t="s">
        <v>7</v>
      </c>
      <c r="B9" s="8" t="s">
        <v>8</v>
      </c>
      <c r="C9" s="9" t="s">
        <v>9</v>
      </c>
      <c r="D9" s="10"/>
      <c r="E9" s="10"/>
      <c r="F9" s="10"/>
      <c r="G9" s="10"/>
      <c r="H9" s="10"/>
      <c r="I9" s="10"/>
      <c r="J9" s="10"/>
      <c r="K9" s="10"/>
      <c r="L9" s="10"/>
      <c r="M9" s="9" t="s">
        <v>10</v>
      </c>
      <c r="N9" s="10"/>
      <c r="O9" s="10"/>
      <c r="P9" s="10"/>
      <c r="Q9" s="10"/>
      <c r="R9" s="10"/>
      <c r="S9" s="10"/>
      <c r="T9" s="10"/>
      <c r="U9" s="10"/>
      <c r="V9" s="11"/>
    </row>
    <row r="10" spans="1:22" x14ac:dyDescent="0.25">
      <c r="A10" s="12"/>
      <c r="B10" s="13"/>
      <c r="C10" s="13" t="s">
        <v>11</v>
      </c>
      <c r="D10" s="13" t="s">
        <v>12</v>
      </c>
      <c r="E10" s="14" t="s">
        <v>13</v>
      </c>
      <c r="F10" s="14"/>
      <c r="G10" s="14"/>
      <c r="H10" s="14"/>
      <c r="I10" s="14"/>
      <c r="J10" s="14"/>
      <c r="K10" s="15" t="s">
        <v>14</v>
      </c>
      <c r="L10" s="16"/>
      <c r="M10" s="13" t="s">
        <v>11</v>
      </c>
      <c r="N10" s="13" t="s">
        <v>15</v>
      </c>
      <c r="O10" s="14" t="s">
        <v>13</v>
      </c>
      <c r="P10" s="14"/>
      <c r="Q10" s="14"/>
      <c r="R10" s="14"/>
      <c r="S10" s="14"/>
      <c r="T10" s="14"/>
      <c r="U10" s="15" t="s">
        <v>14</v>
      </c>
      <c r="V10" s="17"/>
    </row>
    <row r="11" spans="1:22" x14ac:dyDescent="0.25">
      <c r="A11" s="12"/>
      <c r="B11" s="13"/>
      <c r="C11" s="13"/>
      <c r="D11" s="13"/>
      <c r="E11" s="13" t="s">
        <v>16</v>
      </c>
      <c r="F11" s="14" t="s">
        <v>17</v>
      </c>
      <c r="G11" s="14"/>
      <c r="H11" s="14"/>
      <c r="I11" s="14"/>
      <c r="J11" s="14"/>
      <c r="K11" s="18"/>
      <c r="L11" s="19"/>
      <c r="M11" s="13"/>
      <c r="N11" s="13"/>
      <c r="O11" s="13" t="s">
        <v>16</v>
      </c>
      <c r="P11" s="14" t="s">
        <v>17</v>
      </c>
      <c r="Q11" s="14"/>
      <c r="R11" s="14"/>
      <c r="S11" s="14"/>
      <c r="T11" s="14"/>
      <c r="U11" s="18"/>
      <c r="V11" s="20"/>
    </row>
    <row r="12" spans="1:22" ht="16.5" thickBot="1" x14ac:dyDescent="0.3">
      <c r="A12" s="21"/>
      <c r="B12" s="22"/>
      <c r="C12" s="22"/>
      <c r="D12" s="22"/>
      <c r="E12" s="22"/>
      <c r="F12" s="23" t="s">
        <v>18</v>
      </c>
      <c r="G12" s="24" t="s">
        <v>19</v>
      </c>
      <c r="H12" s="24" t="s">
        <v>20</v>
      </c>
      <c r="I12" s="24" t="s">
        <v>21</v>
      </c>
      <c r="J12" s="24" t="s">
        <v>22</v>
      </c>
      <c r="K12" s="23" t="s">
        <v>23</v>
      </c>
      <c r="L12" s="23" t="s">
        <v>24</v>
      </c>
      <c r="M12" s="22"/>
      <c r="N12" s="22"/>
      <c r="O12" s="22"/>
      <c r="P12" s="23" t="s">
        <v>18</v>
      </c>
      <c r="Q12" s="24" t="s">
        <v>19</v>
      </c>
      <c r="R12" s="24" t="s">
        <v>20</v>
      </c>
      <c r="S12" s="24" t="s">
        <v>21</v>
      </c>
      <c r="T12" s="24" t="s">
        <v>22</v>
      </c>
      <c r="U12" s="23" t="s">
        <v>23</v>
      </c>
      <c r="V12" s="25" t="s">
        <v>24</v>
      </c>
    </row>
    <row r="13" spans="1:22" s="58" customFormat="1" x14ac:dyDescent="0.25">
      <c r="A13" s="26" t="s">
        <v>25</v>
      </c>
      <c r="B13" s="27"/>
      <c r="C13" s="27"/>
      <c r="D13" s="27"/>
      <c r="E13" s="27"/>
      <c r="F13" s="28"/>
      <c r="G13" s="28"/>
      <c r="H13" s="28"/>
      <c r="I13" s="28"/>
      <c r="J13" s="28"/>
      <c r="K13" s="28"/>
      <c r="L13" s="28"/>
      <c r="M13" s="27"/>
      <c r="N13" s="27"/>
      <c r="O13" s="27"/>
      <c r="P13" s="28"/>
      <c r="Q13" s="28"/>
      <c r="R13" s="28"/>
      <c r="S13" s="28"/>
      <c r="T13" s="28"/>
      <c r="U13" s="28"/>
      <c r="V13" s="29"/>
    </row>
    <row r="14" spans="1:22" x14ac:dyDescent="0.25">
      <c r="A14" s="30" t="s">
        <v>26</v>
      </c>
      <c r="B14" s="31">
        <v>72</v>
      </c>
      <c r="C14" s="31">
        <v>72</v>
      </c>
      <c r="D14" s="31">
        <v>36</v>
      </c>
      <c r="E14" s="31">
        <v>36</v>
      </c>
      <c r="F14" s="31">
        <v>2</v>
      </c>
      <c r="G14" s="31">
        <v>1</v>
      </c>
      <c r="H14" s="31">
        <v>1</v>
      </c>
      <c r="I14" s="31">
        <v>0</v>
      </c>
      <c r="J14" s="31">
        <v>0</v>
      </c>
      <c r="K14" s="32"/>
      <c r="L14" s="32" t="s">
        <v>27</v>
      </c>
      <c r="M14" s="31"/>
      <c r="N14" s="31"/>
      <c r="O14" s="31"/>
      <c r="P14" s="31"/>
      <c r="Q14" s="31"/>
      <c r="R14" s="31"/>
      <c r="S14" s="31"/>
      <c r="T14" s="31"/>
      <c r="U14" s="32" t="s">
        <v>6</v>
      </c>
      <c r="V14" s="33" t="s">
        <v>6</v>
      </c>
    </row>
    <row r="15" spans="1:22" x14ac:dyDescent="0.25">
      <c r="A15" s="30" t="s">
        <v>28</v>
      </c>
      <c r="B15" s="31">
        <v>72</v>
      </c>
      <c r="C15" s="31">
        <v>72</v>
      </c>
      <c r="D15" s="31">
        <v>36</v>
      </c>
      <c r="E15" s="31">
        <v>36</v>
      </c>
      <c r="F15" s="31">
        <v>2</v>
      </c>
      <c r="G15" s="31">
        <v>2</v>
      </c>
      <c r="H15" s="31">
        <v>0</v>
      </c>
      <c r="I15" s="31">
        <v>0</v>
      </c>
      <c r="J15" s="31">
        <v>0</v>
      </c>
      <c r="K15" s="32" t="s">
        <v>29</v>
      </c>
      <c r="L15" s="32"/>
      <c r="M15" s="31"/>
      <c r="N15" s="31"/>
      <c r="O15" s="31"/>
      <c r="P15" s="31"/>
      <c r="Q15" s="31"/>
      <c r="R15" s="31"/>
      <c r="S15" s="31"/>
      <c r="T15" s="31"/>
      <c r="U15" s="32" t="s">
        <v>6</v>
      </c>
      <c r="V15" s="33" t="s">
        <v>6</v>
      </c>
    </row>
    <row r="16" spans="1:22" x14ac:dyDescent="0.25">
      <c r="A16" s="30" t="s">
        <v>30</v>
      </c>
      <c r="B16" s="31">
        <v>108</v>
      </c>
      <c r="C16" s="31">
        <v>108</v>
      </c>
      <c r="D16" s="31">
        <v>54</v>
      </c>
      <c r="E16" s="31">
        <v>54</v>
      </c>
      <c r="F16" s="31">
        <v>3</v>
      </c>
      <c r="G16" s="31">
        <v>1</v>
      </c>
      <c r="H16" s="31">
        <v>0</v>
      </c>
      <c r="I16" s="31">
        <v>0</v>
      </c>
      <c r="J16" s="31">
        <v>2</v>
      </c>
      <c r="K16" s="32"/>
      <c r="L16" s="32" t="s">
        <v>27</v>
      </c>
      <c r="M16" s="31"/>
      <c r="N16" s="31"/>
      <c r="O16" s="31"/>
      <c r="P16" s="31"/>
      <c r="Q16" s="31"/>
      <c r="R16" s="31"/>
      <c r="S16" s="31"/>
      <c r="T16" s="31"/>
      <c r="U16" s="32" t="s">
        <v>6</v>
      </c>
      <c r="V16" s="33" t="s">
        <v>6</v>
      </c>
    </row>
    <row r="17" spans="1:22" x14ac:dyDescent="0.25">
      <c r="A17" s="30" t="s">
        <v>31</v>
      </c>
      <c r="B17" s="31">
        <v>144</v>
      </c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1">
        <v>144</v>
      </c>
      <c r="N17" s="31">
        <v>96</v>
      </c>
      <c r="O17" s="31">
        <v>48</v>
      </c>
      <c r="P17" s="31">
        <v>4</v>
      </c>
      <c r="Q17" s="31">
        <v>1</v>
      </c>
      <c r="R17" s="31">
        <v>3</v>
      </c>
      <c r="S17" s="31">
        <v>0</v>
      </c>
      <c r="T17" s="31">
        <v>0</v>
      </c>
      <c r="U17" s="32" t="s">
        <v>6</v>
      </c>
      <c r="V17" s="33" t="s">
        <v>27</v>
      </c>
    </row>
    <row r="18" spans="1:22" x14ac:dyDescent="0.25">
      <c r="A18" s="30" t="s">
        <v>32</v>
      </c>
      <c r="B18" s="31">
        <v>72</v>
      </c>
      <c r="C18" s="31">
        <v>72</v>
      </c>
      <c r="D18" s="31">
        <v>18</v>
      </c>
      <c r="E18" s="31">
        <v>54</v>
      </c>
      <c r="F18" s="31">
        <v>3</v>
      </c>
      <c r="G18" s="31">
        <v>1</v>
      </c>
      <c r="H18" s="31">
        <v>2</v>
      </c>
      <c r="I18" s="31">
        <v>0</v>
      </c>
      <c r="J18" s="31">
        <v>0</v>
      </c>
      <c r="K18" s="32" t="s">
        <v>29</v>
      </c>
      <c r="L18" s="32"/>
      <c r="M18" s="31"/>
      <c r="N18" s="31"/>
      <c r="O18" s="31"/>
      <c r="P18" s="31"/>
      <c r="Q18" s="31"/>
      <c r="R18" s="31"/>
      <c r="S18" s="31"/>
      <c r="T18" s="31"/>
      <c r="U18" s="32" t="s">
        <v>6</v>
      </c>
      <c r="V18" s="33" t="s">
        <v>6</v>
      </c>
    </row>
    <row r="19" spans="1:22" x14ac:dyDescent="0.25">
      <c r="A19" s="30" t="s">
        <v>33</v>
      </c>
      <c r="B19" s="31">
        <v>72</v>
      </c>
      <c r="C19" s="31">
        <v>72</v>
      </c>
      <c r="D19" s="31">
        <v>36</v>
      </c>
      <c r="E19" s="31">
        <v>36</v>
      </c>
      <c r="F19" s="31">
        <v>2</v>
      </c>
      <c r="G19" s="31">
        <v>2</v>
      </c>
      <c r="H19" s="31">
        <v>0</v>
      </c>
      <c r="I19" s="31">
        <v>0</v>
      </c>
      <c r="J19" s="31">
        <v>0</v>
      </c>
      <c r="K19" s="32"/>
      <c r="L19" s="32" t="s">
        <v>27</v>
      </c>
      <c r="M19" s="31"/>
      <c r="N19" s="31"/>
      <c r="O19" s="31"/>
      <c r="P19" s="31"/>
      <c r="Q19" s="31"/>
      <c r="R19" s="31"/>
      <c r="S19" s="31"/>
      <c r="T19" s="31"/>
      <c r="U19" s="32" t="s">
        <v>6</v>
      </c>
      <c r="V19" s="33" t="s">
        <v>6</v>
      </c>
    </row>
    <row r="20" spans="1:22" x14ac:dyDescent="0.25">
      <c r="A20" s="34" t="s">
        <v>34</v>
      </c>
      <c r="B20" s="31">
        <f>C20</f>
        <v>108</v>
      </c>
      <c r="C20" s="31">
        <v>108</v>
      </c>
      <c r="D20" s="31">
        <v>36</v>
      </c>
      <c r="E20" s="31">
        <v>72</v>
      </c>
      <c r="F20" s="31">
        <v>6</v>
      </c>
      <c r="G20" s="31">
        <v>2</v>
      </c>
      <c r="H20" s="31">
        <v>2</v>
      </c>
      <c r="I20" s="31">
        <v>2</v>
      </c>
      <c r="J20" s="31">
        <v>0</v>
      </c>
      <c r="K20" s="32" t="s">
        <v>29</v>
      </c>
      <c r="L20" s="32"/>
      <c r="M20" s="31"/>
      <c r="N20" s="31"/>
      <c r="O20" s="31"/>
      <c r="P20" s="31"/>
      <c r="Q20" s="31"/>
      <c r="R20" s="31"/>
      <c r="S20" s="31"/>
      <c r="T20" s="31"/>
      <c r="U20" s="32"/>
      <c r="V20" s="33" t="s">
        <v>6</v>
      </c>
    </row>
    <row r="21" spans="1:22" x14ac:dyDescent="0.25">
      <c r="A21" s="34" t="s">
        <v>34</v>
      </c>
      <c r="B21" s="31">
        <f>C21</f>
        <v>108</v>
      </c>
      <c r="C21" s="31">
        <v>108</v>
      </c>
      <c r="D21" s="31">
        <v>36</v>
      </c>
      <c r="E21" s="31">
        <v>72</v>
      </c>
      <c r="F21" s="31">
        <v>6</v>
      </c>
      <c r="G21" s="31">
        <v>2</v>
      </c>
      <c r="H21" s="31">
        <v>2</v>
      </c>
      <c r="I21" s="31">
        <v>2</v>
      </c>
      <c r="J21" s="31">
        <v>0</v>
      </c>
      <c r="K21" s="32" t="s">
        <v>29</v>
      </c>
      <c r="L21" s="32"/>
      <c r="M21" s="31"/>
      <c r="N21" s="31"/>
      <c r="O21" s="31"/>
      <c r="P21" s="31"/>
      <c r="Q21" s="31"/>
      <c r="R21" s="31"/>
      <c r="S21" s="31"/>
      <c r="T21" s="31"/>
      <c r="U21" s="32"/>
      <c r="V21" s="33" t="s">
        <v>6</v>
      </c>
    </row>
    <row r="22" spans="1:22" x14ac:dyDescent="0.25">
      <c r="A22" s="34" t="s">
        <v>34</v>
      </c>
      <c r="B22" s="31">
        <v>108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31">
        <v>108</v>
      </c>
      <c r="N22" s="31">
        <v>36</v>
      </c>
      <c r="O22" s="31">
        <v>72</v>
      </c>
      <c r="P22" s="31">
        <v>6</v>
      </c>
      <c r="Q22" s="31">
        <v>2</v>
      </c>
      <c r="R22" s="31">
        <v>2</v>
      </c>
      <c r="S22" s="31">
        <v>2</v>
      </c>
      <c r="T22" s="31">
        <v>0</v>
      </c>
      <c r="U22" s="32" t="s">
        <v>29</v>
      </c>
      <c r="V22" s="33" t="s">
        <v>6</v>
      </c>
    </row>
    <row r="23" spans="1:22" x14ac:dyDescent="0.25">
      <c r="A23" s="35" t="s">
        <v>35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37"/>
      <c r="M23" s="36"/>
      <c r="N23" s="36"/>
      <c r="O23" s="36"/>
      <c r="P23" s="36"/>
      <c r="Q23" s="36"/>
      <c r="R23" s="36"/>
      <c r="S23" s="36"/>
      <c r="T23" s="36"/>
      <c r="U23" s="37" t="s">
        <v>6</v>
      </c>
      <c r="V23" s="38" t="s">
        <v>6</v>
      </c>
    </row>
    <row r="24" spans="1:22" x14ac:dyDescent="0.25">
      <c r="A24" s="30" t="s">
        <v>36</v>
      </c>
      <c r="B24" s="31">
        <v>108</v>
      </c>
      <c r="C24" s="31"/>
      <c r="D24" s="31"/>
      <c r="E24" s="31"/>
      <c r="F24" s="31"/>
      <c r="G24" s="31"/>
      <c r="H24" s="31"/>
      <c r="I24" s="31"/>
      <c r="J24" s="31"/>
      <c r="K24" s="32"/>
      <c r="L24" s="32"/>
      <c r="M24" s="31"/>
      <c r="N24" s="39" t="s">
        <v>37</v>
      </c>
      <c r="O24" s="40"/>
      <c r="P24" s="40"/>
      <c r="Q24" s="40"/>
      <c r="R24" s="40"/>
      <c r="S24" s="40"/>
      <c r="T24" s="41"/>
      <c r="U24" s="32" t="s">
        <v>6</v>
      </c>
      <c r="V24" s="33" t="s">
        <v>27</v>
      </c>
    </row>
    <row r="25" spans="1:22" x14ac:dyDescent="0.25">
      <c r="A25" s="42" t="s">
        <v>38</v>
      </c>
      <c r="B25" s="31">
        <v>144</v>
      </c>
      <c r="C25" s="31">
        <v>72</v>
      </c>
      <c r="D25" s="31">
        <v>36</v>
      </c>
      <c r="E25" s="31">
        <v>36</v>
      </c>
      <c r="F25" s="31">
        <v>2</v>
      </c>
      <c r="G25" s="31">
        <v>0</v>
      </c>
      <c r="H25" s="31">
        <v>2</v>
      </c>
      <c r="I25" s="31">
        <v>0</v>
      </c>
      <c r="J25" s="31">
        <v>0</v>
      </c>
      <c r="K25" s="32"/>
      <c r="L25" s="32"/>
      <c r="M25" s="31">
        <v>72</v>
      </c>
      <c r="N25" s="31">
        <v>48</v>
      </c>
      <c r="O25" s="31">
        <v>24</v>
      </c>
      <c r="P25" s="31">
        <v>2</v>
      </c>
      <c r="Q25" s="31">
        <v>0</v>
      </c>
      <c r="R25" s="31">
        <v>2</v>
      </c>
      <c r="S25" s="31">
        <v>0</v>
      </c>
      <c r="T25" s="31">
        <v>0</v>
      </c>
      <c r="U25" s="32" t="s">
        <v>29</v>
      </c>
      <c r="V25" s="33" t="s">
        <v>6</v>
      </c>
    </row>
    <row r="26" spans="1:22" x14ac:dyDescent="0.25">
      <c r="A26" s="30" t="s">
        <v>39</v>
      </c>
      <c r="B26" s="31">
        <v>720</v>
      </c>
      <c r="C26" s="31">
        <v>396</v>
      </c>
      <c r="D26" s="43" t="s">
        <v>40</v>
      </c>
      <c r="E26" s="44"/>
      <c r="F26" s="44"/>
      <c r="G26" s="44"/>
      <c r="H26" s="44"/>
      <c r="I26" s="44"/>
      <c r="J26" s="45"/>
      <c r="K26" s="32"/>
      <c r="L26" s="32"/>
      <c r="M26" s="31">
        <v>324</v>
      </c>
      <c r="N26" s="43" t="s">
        <v>40</v>
      </c>
      <c r="O26" s="44"/>
      <c r="P26" s="44"/>
      <c r="Q26" s="44"/>
      <c r="R26" s="44"/>
      <c r="S26" s="44"/>
      <c r="T26" s="45"/>
      <c r="U26" s="46" t="s">
        <v>29</v>
      </c>
      <c r="V26" s="33" t="s">
        <v>6</v>
      </c>
    </row>
    <row r="27" spans="1:22" s="59" customFormat="1" x14ac:dyDescent="0.25">
      <c r="A27" s="47" t="s">
        <v>41</v>
      </c>
      <c r="B27" s="48">
        <f>SUM(B14:B26)</f>
        <v>1836</v>
      </c>
      <c r="C27" s="48">
        <f>SUM(C14:C26)</f>
        <v>1080</v>
      </c>
      <c r="D27" s="48">
        <f t="shared" ref="D27:J27" si="0">D14+D15+D16+D24+D25+D17+D18+D19+D20+D21+D22</f>
        <v>288</v>
      </c>
      <c r="E27" s="48">
        <f t="shared" si="0"/>
        <v>396</v>
      </c>
      <c r="F27" s="48">
        <f t="shared" si="0"/>
        <v>26</v>
      </c>
      <c r="G27" s="48">
        <f t="shared" si="0"/>
        <v>11</v>
      </c>
      <c r="H27" s="48">
        <f t="shared" si="0"/>
        <v>9</v>
      </c>
      <c r="I27" s="48">
        <f t="shared" si="0"/>
        <v>4</v>
      </c>
      <c r="J27" s="48">
        <f t="shared" si="0"/>
        <v>2</v>
      </c>
      <c r="K27" s="48">
        <v>4</v>
      </c>
      <c r="L27" s="48">
        <v>3</v>
      </c>
      <c r="M27" s="48">
        <f>M14+M15+M16+M24+M25+M17+M18+M19+M20+M21+M22+M26</f>
        <v>648</v>
      </c>
      <c r="N27" s="48">
        <f t="shared" ref="N27:T27" si="1">N14+N15+N16+N25+N17+N18+N19+N20+N21+N22</f>
        <v>180</v>
      </c>
      <c r="O27" s="48">
        <f t="shared" si="1"/>
        <v>144</v>
      </c>
      <c r="P27" s="48">
        <f t="shared" si="1"/>
        <v>12</v>
      </c>
      <c r="Q27" s="48">
        <f t="shared" si="1"/>
        <v>3</v>
      </c>
      <c r="R27" s="48">
        <f t="shared" si="1"/>
        <v>7</v>
      </c>
      <c r="S27" s="48">
        <f t="shared" si="1"/>
        <v>2</v>
      </c>
      <c r="T27" s="48">
        <f t="shared" si="1"/>
        <v>0</v>
      </c>
      <c r="U27" s="48">
        <v>3</v>
      </c>
      <c r="V27" s="49">
        <v>2</v>
      </c>
    </row>
    <row r="28" spans="1:22" s="58" customFormat="1" x14ac:dyDescent="0.25">
      <c r="A28" s="50" t="s">
        <v>42</v>
      </c>
      <c r="B28" s="51"/>
      <c r="C28" s="51"/>
      <c r="D28" s="51"/>
      <c r="E28" s="51"/>
      <c r="F28" s="52"/>
      <c r="G28" s="52"/>
      <c r="H28" s="52"/>
      <c r="I28" s="52"/>
      <c r="J28" s="52"/>
      <c r="K28" s="52"/>
      <c r="L28" s="52"/>
      <c r="M28" s="51"/>
      <c r="N28" s="51"/>
      <c r="O28" s="51"/>
      <c r="P28" s="52"/>
      <c r="Q28" s="52"/>
      <c r="R28" s="52"/>
      <c r="S28" s="52"/>
      <c r="T28" s="52"/>
      <c r="U28" s="52"/>
      <c r="V28" s="53"/>
    </row>
    <row r="29" spans="1:22" x14ac:dyDescent="0.25">
      <c r="A29" s="30" t="s">
        <v>26</v>
      </c>
      <c r="B29" s="31">
        <v>72</v>
      </c>
      <c r="C29" s="31">
        <v>72</v>
      </c>
      <c r="D29" s="31">
        <v>36</v>
      </c>
      <c r="E29" s="31">
        <v>36</v>
      </c>
      <c r="F29" s="31">
        <v>2</v>
      </c>
      <c r="G29" s="31">
        <v>1</v>
      </c>
      <c r="H29" s="31">
        <v>1</v>
      </c>
      <c r="I29" s="31">
        <v>0</v>
      </c>
      <c r="J29" s="31">
        <v>0</v>
      </c>
      <c r="K29" s="32"/>
      <c r="L29" s="32" t="s">
        <v>27</v>
      </c>
      <c r="M29" s="31"/>
      <c r="N29" s="31"/>
      <c r="O29" s="31"/>
      <c r="P29" s="31"/>
      <c r="Q29" s="31"/>
      <c r="R29" s="31"/>
      <c r="S29" s="31"/>
      <c r="T29" s="31"/>
      <c r="U29" s="32" t="s">
        <v>6</v>
      </c>
      <c r="V29" s="33" t="s">
        <v>6</v>
      </c>
    </row>
    <row r="30" spans="1:22" x14ac:dyDescent="0.25">
      <c r="A30" s="30" t="s">
        <v>28</v>
      </c>
      <c r="B30" s="31">
        <v>72</v>
      </c>
      <c r="C30" s="31">
        <v>72</v>
      </c>
      <c r="D30" s="31">
        <v>36</v>
      </c>
      <c r="E30" s="31">
        <v>36</v>
      </c>
      <c r="F30" s="31">
        <v>2</v>
      </c>
      <c r="G30" s="31">
        <v>2</v>
      </c>
      <c r="H30" s="31">
        <v>0</v>
      </c>
      <c r="I30" s="31">
        <v>0</v>
      </c>
      <c r="J30" s="31">
        <v>0</v>
      </c>
      <c r="K30" s="32" t="s">
        <v>29</v>
      </c>
      <c r="L30" s="32"/>
      <c r="M30" s="31"/>
      <c r="N30" s="31"/>
      <c r="O30" s="31"/>
      <c r="P30" s="31"/>
      <c r="Q30" s="31"/>
      <c r="R30" s="31"/>
      <c r="S30" s="31"/>
      <c r="T30" s="31"/>
      <c r="U30" s="32" t="s">
        <v>6</v>
      </c>
      <c r="V30" s="33" t="s">
        <v>6</v>
      </c>
    </row>
    <row r="31" spans="1:22" x14ac:dyDescent="0.25">
      <c r="A31" s="30" t="s">
        <v>30</v>
      </c>
      <c r="B31" s="31">
        <v>108</v>
      </c>
      <c r="C31" s="31">
        <v>108</v>
      </c>
      <c r="D31" s="31">
        <v>54</v>
      </c>
      <c r="E31" s="31">
        <v>54</v>
      </c>
      <c r="F31" s="31">
        <v>3</v>
      </c>
      <c r="G31" s="31">
        <v>1</v>
      </c>
      <c r="H31" s="31">
        <v>0</v>
      </c>
      <c r="I31" s="31">
        <v>0</v>
      </c>
      <c r="J31" s="31">
        <v>2</v>
      </c>
      <c r="K31" s="32"/>
      <c r="L31" s="32" t="s">
        <v>27</v>
      </c>
      <c r="M31" s="31"/>
      <c r="N31" s="31"/>
      <c r="O31" s="31"/>
      <c r="P31" s="31"/>
      <c r="Q31" s="31"/>
      <c r="R31" s="31"/>
      <c r="S31" s="31"/>
      <c r="T31" s="31"/>
      <c r="U31" s="32" t="s">
        <v>6</v>
      </c>
      <c r="V31" s="33" t="s">
        <v>6</v>
      </c>
    </row>
    <row r="32" spans="1:22" x14ac:dyDescent="0.25">
      <c r="A32" s="30" t="s">
        <v>43</v>
      </c>
      <c r="B32" s="31">
        <v>108</v>
      </c>
      <c r="C32" s="31">
        <v>108</v>
      </c>
      <c r="D32" s="31">
        <v>44</v>
      </c>
      <c r="E32" s="31">
        <v>64</v>
      </c>
      <c r="F32" s="31">
        <v>4</v>
      </c>
      <c r="G32" s="31">
        <v>0</v>
      </c>
      <c r="H32" s="31">
        <v>4</v>
      </c>
      <c r="I32" s="31">
        <v>0</v>
      </c>
      <c r="J32" s="31">
        <v>0</v>
      </c>
      <c r="K32" s="32"/>
      <c r="L32" s="32" t="s">
        <v>27</v>
      </c>
      <c r="M32" s="31"/>
      <c r="N32" s="31"/>
      <c r="O32" s="31"/>
      <c r="P32" s="31"/>
      <c r="Q32" s="31"/>
      <c r="R32" s="31"/>
      <c r="S32" s="31"/>
      <c r="T32" s="31"/>
      <c r="U32" s="32" t="s">
        <v>6</v>
      </c>
      <c r="V32" s="33" t="s">
        <v>6</v>
      </c>
    </row>
    <row r="33" spans="1:22" x14ac:dyDescent="0.25">
      <c r="A33" s="30" t="s">
        <v>31</v>
      </c>
      <c r="B33" s="31">
        <v>144</v>
      </c>
      <c r="C33" s="31"/>
      <c r="D33" s="31"/>
      <c r="E33" s="31"/>
      <c r="F33" s="31"/>
      <c r="G33" s="31"/>
      <c r="H33" s="31"/>
      <c r="I33" s="31"/>
      <c r="J33" s="31"/>
      <c r="K33" s="32"/>
      <c r="L33" s="32"/>
      <c r="M33" s="31">
        <v>144</v>
      </c>
      <c r="N33" s="31">
        <v>96</v>
      </c>
      <c r="O33" s="31">
        <v>48</v>
      </c>
      <c r="P33" s="31">
        <v>4</v>
      </c>
      <c r="Q33" s="31">
        <v>1</v>
      </c>
      <c r="R33" s="31">
        <v>3</v>
      </c>
      <c r="S33" s="31">
        <v>0</v>
      </c>
      <c r="T33" s="31">
        <v>0</v>
      </c>
      <c r="U33" s="32" t="s">
        <v>6</v>
      </c>
      <c r="V33" s="33" t="s">
        <v>27</v>
      </c>
    </row>
    <row r="34" spans="1:22" x14ac:dyDescent="0.25">
      <c r="A34" s="30" t="s">
        <v>32</v>
      </c>
      <c r="B34" s="31">
        <v>72</v>
      </c>
      <c r="C34" s="31">
        <v>72</v>
      </c>
      <c r="D34" s="31">
        <v>18</v>
      </c>
      <c r="E34" s="31">
        <v>54</v>
      </c>
      <c r="F34" s="31">
        <v>3</v>
      </c>
      <c r="G34" s="31">
        <v>1</v>
      </c>
      <c r="H34" s="31">
        <v>2</v>
      </c>
      <c r="I34" s="31">
        <v>0</v>
      </c>
      <c r="J34" s="31">
        <v>0</v>
      </c>
      <c r="K34" s="32" t="s">
        <v>29</v>
      </c>
      <c r="L34" s="32"/>
      <c r="M34" s="31"/>
      <c r="N34" s="31"/>
      <c r="O34" s="31"/>
      <c r="P34" s="31"/>
      <c r="Q34" s="31"/>
      <c r="R34" s="31"/>
      <c r="S34" s="31"/>
      <c r="T34" s="31"/>
      <c r="U34" s="32" t="s">
        <v>6</v>
      </c>
      <c r="V34" s="33" t="s">
        <v>6</v>
      </c>
    </row>
    <row r="35" spans="1:22" x14ac:dyDescent="0.25">
      <c r="A35" s="30" t="s">
        <v>33</v>
      </c>
      <c r="B35" s="31">
        <v>72</v>
      </c>
      <c r="C35" s="31">
        <v>72</v>
      </c>
      <c r="D35" s="31">
        <v>36</v>
      </c>
      <c r="E35" s="31">
        <v>36</v>
      </c>
      <c r="F35" s="31">
        <v>2</v>
      </c>
      <c r="G35" s="31">
        <v>2</v>
      </c>
      <c r="H35" s="31">
        <v>0</v>
      </c>
      <c r="I35" s="31">
        <v>0</v>
      </c>
      <c r="J35" s="31">
        <v>0</v>
      </c>
      <c r="K35" s="32"/>
      <c r="L35" s="32" t="s">
        <v>27</v>
      </c>
      <c r="M35" s="31"/>
      <c r="N35" s="31"/>
      <c r="O35" s="31"/>
      <c r="P35" s="31"/>
      <c r="Q35" s="31"/>
      <c r="R35" s="31"/>
      <c r="S35" s="31"/>
      <c r="T35" s="31"/>
      <c r="U35" s="32" t="s">
        <v>6</v>
      </c>
      <c r="V35" s="33" t="s">
        <v>6</v>
      </c>
    </row>
    <row r="36" spans="1:22" x14ac:dyDescent="0.25">
      <c r="A36" s="34" t="s">
        <v>34</v>
      </c>
      <c r="B36" s="31">
        <f>C36</f>
        <v>108</v>
      </c>
      <c r="C36" s="31">
        <v>108</v>
      </c>
      <c r="D36" s="31">
        <v>36</v>
      </c>
      <c r="E36" s="31">
        <v>72</v>
      </c>
      <c r="F36" s="31">
        <v>6</v>
      </c>
      <c r="G36" s="31">
        <v>2</v>
      </c>
      <c r="H36" s="31">
        <v>2</v>
      </c>
      <c r="I36" s="31">
        <v>2</v>
      </c>
      <c r="J36" s="31">
        <v>0</v>
      </c>
      <c r="K36" s="32" t="s">
        <v>29</v>
      </c>
      <c r="L36" s="32"/>
      <c r="M36" s="31"/>
      <c r="N36" s="31"/>
      <c r="O36" s="31"/>
      <c r="P36" s="31"/>
      <c r="Q36" s="31"/>
      <c r="R36" s="31"/>
      <c r="S36" s="31"/>
      <c r="T36" s="31"/>
      <c r="U36" s="32"/>
      <c r="V36" s="33" t="s">
        <v>6</v>
      </c>
    </row>
    <row r="37" spans="1:22" x14ac:dyDescent="0.25">
      <c r="A37" s="34" t="s">
        <v>34</v>
      </c>
      <c r="B37" s="31">
        <f>C37</f>
        <v>108</v>
      </c>
      <c r="C37" s="31">
        <v>108</v>
      </c>
      <c r="D37" s="31">
        <v>36</v>
      </c>
      <c r="E37" s="31">
        <v>72</v>
      </c>
      <c r="F37" s="31">
        <v>6</v>
      </c>
      <c r="G37" s="31">
        <v>2</v>
      </c>
      <c r="H37" s="31">
        <v>2</v>
      </c>
      <c r="I37" s="31">
        <v>2</v>
      </c>
      <c r="J37" s="31">
        <v>0</v>
      </c>
      <c r="K37" s="32" t="s">
        <v>29</v>
      </c>
      <c r="L37" s="32"/>
      <c r="M37" s="31"/>
      <c r="N37" s="31"/>
      <c r="O37" s="31"/>
      <c r="P37" s="31"/>
      <c r="Q37" s="31"/>
      <c r="R37" s="31"/>
      <c r="S37" s="31"/>
      <c r="T37" s="31"/>
      <c r="U37" s="32"/>
      <c r="V37" s="33" t="s">
        <v>6</v>
      </c>
    </row>
    <row r="38" spans="1:22" x14ac:dyDescent="0.25">
      <c r="A38" s="34" t="s">
        <v>34</v>
      </c>
      <c r="B38" s="31">
        <v>108</v>
      </c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31">
        <v>108</v>
      </c>
      <c r="N38" s="31">
        <v>36</v>
      </c>
      <c r="O38" s="31">
        <v>72</v>
      </c>
      <c r="P38" s="31">
        <v>6</v>
      </c>
      <c r="Q38" s="31">
        <v>2</v>
      </c>
      <c r="R38" s="31">
        <v>2</v>
      </c>
      <c r="S38" s="31">
        <v>2</v>
      </c>
      <c r="T38" s="31">
        <v>0</v>
      </c>
      <c r="U38" s="32" t="s">
        <v>29</v>
      </c>
      <c r="V38" s="33" t="s">
        <v>6</v>
      </c>
    </row>
    <row r="39" spans="1:22" x14ac:dyDescent="0.25">
      <c r="A39" s="35" t="s">
        <v>35</v>
      </c>
      <c r="B39" s="36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6"/>
      <c r="N39" s="36"/>
      <c r="O39" s="36"/>
      <c r="P39" s="36"/>
      <c r="Q39" s="36"/>
      <c r="R39" s="36"/>
      <c r="S39" s="36"/>
      <c r="T39" s="36"/>
      <c r="U39" s="37" t="s">
        <v>6</v>
      </c>
      <c r="V39" s="38" t="s">
        <v>6</v>
      </c>
    </row>
    <row r="40" spans="1:22" x14ac:dyDescent="0.25">
      <c r="A40" s="30" t="s">
        <v>36</v>
      </c>
      <c r="B40" s="31">
        <v>108</v>
      </c>
      <c r="C40" s="31"/>
      <c r="D40" s="31"/>
      <c r="E40" s="31"/>
      <c r="F40" s="31"/>
      <c r="G40" s="31"/>
      <c r="H40" s="31"/>
      <c r="I40" s="31"/>
      <c r="J40" s="31"/>
      <c r="K40" s="32"/>
      <c r="L40" s="32"/>
      <c r="M40" s="31"/>
      <c r="N40" s="39" t="s">
        <v>37</v>
      </c>
      <c r="O40" s="40"/>
      <c r="P40" s="40"/>
      <c r="Q40" s="40"/>
      <c r="R40" s="40"/>
      <c r="S40" s="40"/>
      <c r="T40" s="41"/>
      <c r="U40" s="32" t="s">
        <v>6</v>
      </c>
      <c r="V40" s="33" t="s">
        <v>27</v>
      </c>
    </row>
    <row r="41" spans="1:22" x14ac:dyDescent="0.25">
      <c r="A41" s="42" t="s">
        <v>38</v>
      </c>
      <c r="B41" s="31">
        <v>144</v>
      </c>
      <c r="C41" s="31">
        <v>72</v>
      </c>
      <c r="D41" s="31">
        <v>36</v>
      </c>
      <c r="E41" s="31">
        <v>36</v>
      </c>
      <c r="F41" s="31">
        <v>2</v>
      </c>
      <c r="G41" s="31">
        <v>0</v>
      </c>
      <c r="H41" s="31">
        <v>2</v>
      </c>
      <c r="I41" s="31">
        <v>0</v>
      </c>
      <c r="J41" s="31">
        <v>0</v>
      </c>
      <c r="K41" s="32"/>
      <c r="L41" s="32"/>
      <c r="M41" s="31">
        <v>72</v>
      </c>
      <c r="N41" s="31">
        <v>48</v>
      </c>
      <c r="O41" s="31">
        <v>24</v>
      </c>
      <c r="P41" s="31">
        <v>2</v>
      </c>
      <c r="Q41" s="31">
        <v>0</v>
      </c>
      <c r="R41" s="31">
        <v>2</v>
      </c>
      <c r="S41" s="31">
        <v>0</v>
      </c>
      <c r="T41" s="31">
        <v>0</v>
      </c>
      <c r="U41" s="32" t="s">
        <v>29</v>
      </c>
      <c r="V41" s="33" t="s">
        <v>6</v>
      </c>
    </row>
    <row r="42" spans="1:22" x14ac:dyDescent="0.25">
      <c r="A42" s="30" t="s">
        <v>44</v>
      </c>
      <c r="B42" s="31">
        <v>612</v>
      </c>
      <c r="C42" s="31">
        <v>288</v>
      </c>
      <c r="D42" s="43" t="s">
        <v>40</v>
      </c>
      <c r="E42" s="44"/>
      <c r="F42" s="44"/>
      <c r="G42" s="44"/>
      <c r="H42" s="44"/>
      <c r="I42" s="44"/>
      <c r="J42" s="45"/>
      <c r="K42" s="32"/>
      <c r="L42" s="32"/>
      <c r="M42" s="31">
        <v>324</v>
      </c>
      <c r="N42" s="43" t="s">
        <v>40</v>
      </c>
      <c r="O42" s="44"/>
      <c r="P42" s="44"/>
      <c r="Q42" s="44"/>
      <c r="R42" s="44"/>
      <c r="S42" s="44"/>
      <c r="T42" s="45"/>
      <c r="U42" s="32" t="s">
        <v>29</v>
      </c>
      <c r="V42" s="33"/>
    </row>
    <row r="43" spans="1:22" s="59" customFormat="1" ht="16.5" thickBot="1" x14ac:dyDescent="0.3">
      <c r="A43" s="54" t="s">
        <v>45</v>
      </c>
      <c r="B43" s="55">
        <f>SUM(B29:B42)</f>
        <v>1836</v>
      </c>
      <c r="C43" s="55">
        <f>SUM(C29:C42)</f>
        <v>1080</v>
      </c>
      <c r="D43" s="55">
        <f t="shared" ref="D43:J43" si="2">D29+D30+D31+D32+D40+D41+D33+D34+D35+D36+D37+D38</f>
        <v>332</v>
      </c>
      <c r="E43" s="55">
        <f t="shared" si="2"/>
        <v>460</v>
      </c>
      <c r="F43" s="55">
        <f t="shared" si="2"/>
        <v>30</v>
      </c>
      <c r="G43" s="55">
        <f t="shared" si="2"/>
        <v>11</v>
      </c>
      <c r="H43" s="55">
        <f t="shared" si="2"/>
        <v>13</v>
      </c>
      <c r="I43" s="55">
        <f t="shared" si="2"/>
        <v>4</v>
      </c>
      <c r="J43" s="55">
        <f t="shared" si="2"/>
        <v>2</v>
      </c>
      <c r="K43" s="55">
        <v>4</v>
      </c>
      <c r="L43" s="55">
        <v>4</v>
      </c>
      <c r="M43" s="55">
        <f>M29+M30+M31+M32+M40+M41+M33+M34+M35+M36+M37+M38+M42</f>
        <v>648</v>
      </c>
      <c r="N43" s="55">
        <f t="shared" ref="N43:T43" si="3">N29+N30+N31+N32+N41+N33+N34+N35+N36+N37+N38</f>
        <v>180</v>
      </c>
      <c r="O43" s="55">
        <f t="shared" si="3"/>
        <v>144</v>
      </c>
      <c r="P43" s="55">
        <f t="shared" si="3"/>
        <v>12</v>
      </c>
      <c r="Q43" s="55">
        <f t="shared" si="3"/>
        <v>3</v>
      </c>
      <c r="R43" s="55">
        <f t="shared" si="3"/>
        <v>7</v>
      </c>
      <c r="S43" s="55">
        <f t="shared" si="3"/>
        <v>2</v>
      </c>
      <c r="T43" s="55">
        <f t="shared" si="3"/>
        <v>0</v>
      </c>
      <c r="U43" s="55">
        <v>3</v>
      </c>
      <c r="V43" s="56">
        <v>2</v>
      </c>
    </row>
    <row r="44" spans="1:2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0"/>
      <c r="V44" s="5"/>
    </row>
    <row r="45" spans="1:2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0"/>
      <c r="V45" s="5"/>
    </row>
    <row r="46" spans="1:2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0"/>
      <c r="V46" s="5"/>
    </row>
  </sheetData>
  <mergeCells count="28">
    <mergeCell ref="N24:T24"/>
    <mergeCell ref="D26:J26"/>
    <mergeCell ref="N26:T26"/>
    <mergeCell ref="N40:T40"/>
    <mergeCell ref="D42:J42"/>
    <mergeCell ref="N42:T42"/>
    <mergeCell ref="O10:T10"/>
    <mergeCell ref="U10:V11"/>
    <mergeCell ref="E11:E12"/>
    <mergeCell ref="F11:J11"/>
    <mergeCell ref="O11:O12"/>
    <mergeCell ref="P11:T11"/>
    <mergeCell ref="A9:A12"/>
    <mergeCell ref="B9:B12"/>
    <mergeCell ref="C9:L9"/>
    <mergeCell ref="M9:V9"/>
    <mergeCell ref="C10:C12"/>
    <mergeCell ref="D10:D12"/>
    <mergeCell ref="E10:J10"/>
    <mergeCell ref="K10:L11"/>
    <mergeCell ref="M10:M12"/>
    <mergeCell ref="N10:N12"/>
    <mergeCell ref="A1:V1"/>
    <mergeCell ref="A2:V2"/>
    <mergeCell ref="A4:V4"/>
    <mergeCell ref="A5:V5"/>
    <mergeCell ref="A6:V6"/>
    <mergeCell ref="A8:V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Cosmos</dc:creator>
  <cp:lastModifiedBy>Cosmos</cp:lastModifiedBy>
  <cp:lastPrinted>2022-04-08T08:02:05Z</cp:lastPrinted>
  <dcterms:created xsi:type="dcterms:W3CDTF">2022-04-08T08:00:53Z</dcterms:created>
  <dcterms:modified xsi:type="dcterms:W3CDTF">2022-04-08T08:02:09Z</dcterms:modified>
</cp:coreProperties>
</file>