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Артем\Desktop\Савчук\АРТЕМ1\Космический факультет\Учебный процесс\Осень 2019\Учебные рабочие планы\"/>
    </mc:Choice>
  </mc:AlternateContent>
  <bookViews>
    <workbookView xWindow="-15" yWindow="5490" windowWidth="20535" windowHeight="2595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27" state="hidden" r:id="rId4"/>
    <sheet name="EPlanC" sheetId="8" r:id="rId5"/>
    <sheet name="EPlanCE" sheetId="28" state="hidden" r:id="rId6"/>
    <sheet name="WPlan_Old" sheetId="4" state="hidden" r:id="rId7"/>
    <sheet name="WPlan" sheetId="24" state="hidden" r:id="rId8"/>
    <sheet name="ETList" sheetId="5" state="hidden" r:id="rId9"/>
    <sheet name="SKF" sheetId="10" state="hidden" r:id="rId10"/>
    <sheet name="SKAF" sheetId="11" state="hidden" r:id="rId11"/>
    <sheet name="SKA" sheetId="9" state="hidden" r:id="rId12"/>
    <sheet name="MFK" sheetId="29" state="hidden" r:id="rId13"/>
    <sheet name="PrSubject" sheetId="12" state="hidden" r:id="rId14"/>
    <sheet name="PRSPECS" sheetId="13" state="hidden" r:id="rId15"/>
    <sheet name="Statent" sheetId="22" state="hidden" r:id="rId16"/>
    <sheet name="PlanStand" sheetId="21" state="hidden" r:id="rId17"/>
    <sheet name="PRSPSUB" sheetId="14" state="hidden" r:id="rId18"/>
    <sheet name="ZAJA" sheetId="15" state="hidden" r:id="rId19"/>
    <sheet name="PrQ" sheetId="16" state="hidden" r:id="rId20"/>
    <sheet name="QARG" sheetId="17" state="hidden" r:id="rId21"/>
    <sheet name="FINPL" sheetId="18" state="hidden" r:id="rId22"/>
    <sheet name="ANPL" sheetId="19" state="hidden" r:id="rId23"/>
    <sheet name="ISPSUB" sheetId="20" state="hidden" r:id="rId24"/>
    <sheet name="OBST" sheetId="23" state="hidden" r:id="rId25"/>
    <sheet name="BSEP" sheetId="7" state="hidden" r:id="rId26"/>
    <sheet name="SpiskiPrint" sheetId="25" state="hidden" r:id="rId27"/>
    <sheet name="OBSTE" sheetId="26" state="hidden" r:id="rId28"/>
    <sheet name="Лист1" sheetId="30" r:id="rId29"/>
  </sheets>
  <definedNames>
    <definedName name="EP" localSheetId="4">EPlanC!#REF!</definedName>
    <definedName name="EP" localSheetId="5">EPlanCE!#REF!</definedName>
    <definedName name="EP" localSheetId="3">EPlanE!$C$47</definedName>
    <definedName name="EP">EPlan!$C$47</definedName>
    <definedName name="KCU" localSheetId="5">EPlanCE!$A$1</definedName>
    <definedName name="KCU">EPlanC!$A$1</definedName>
    <definedName name="MPNE" localSheetId="5">EPlanCE!$A$2</definedName>
    <definedName name="MPNE">EPlanC!$A$2</definedName>
    <definedName name="MSTotal" localSheetId="4">EPlanC!$B$40</definedName>
    <definedName name="MSTotal" localSheetId="5">EPlanCE!$B$40</definedName>
    <definedName name="MSTotal" localSheetId="3">EPlanE!$B$40</definedName>
    <definedName name="MSTotal">EPlan!$B$40</definedName>
    <definedName name="TACU" localSheetId="5">EPlanCE!#REF!</definedName>
    <definedName name="TACU">EPlanC!#REF!</definedName>
    <definedName name="TExam" localSheetId="4">EPlanC!$B$44</definedName>
    <definedName name="TExam" localSheetId="5">EPlanCE!$B$44</definedName>
    <definedName name="TExam" localSheetId="3">EPlanE!$B$42</definedName>
    <definedName name="TExam">EPlan!$B$42</definedName>
    <definedName name="_xlnm.Print_Titles" localSheetId="22">ANPL!$6:$8</definedName>
    <definedName name="_xlnm.Print_Titles" localSheetId="25">BSEP!$7:$7</definedName>
    <definedName name="_xlnm.Print_Titles" localSheetId="2">EPlan!$27:$34</definedName>
    <definedName name="_xlnm.Print_Titles" localSheetId="4">EPlanC!$27:$34</definedName>
    <definedName name="_xlnm.Print_Titles" localSheetId="5">EPlanCE!$27:$34</definedName>
    <definedName name="_xlnm.Print_Titles" localSheetId="3">EPlanE!$27:$34</definedName>
    <definedName name="_xlnm.Print_Titles" localSheetId="8">ETList!$13:$13</definedName>
    <definedName name="_xlnm.Print_Titles" localSheetId="21">FINPL!$3:$3</definedName>
    <definedName name="_xlnm.Print_Titles" localSheetId="23">ISPSUB!$1:$1</definedName>
    <definedName name="_xlnm.Print_Titles" localSheetId="1">Managers!$4:$5</definedName>
    <definedName name="_xlnm.Print_Titles" localSheetId="19">PrQ!$2:$2</definedName>
    <definedName name="_xlnm.Print_Titles" localSheetId="14">PRSPECS!$1:$2</definedName>
    <definedName name="_xlnm.Print_Titles" localSheetId="17">PRSPSUB!$1:$2</definedName>
    <definedName name="_xlnm.Print_Titles" localSheetId="13">PrSubject!$4:$4</definedName>
    <definedName name="_xlnm.Print_Titles" localSheetId="20">QARG!$5:$5</definedName>
    <definedName name="_xlnm.Print_Titles" localSheetId="11">SKA!$5:$6</definedName>
    <definedName name="_xlnm.Print_Titles" localSheetId="9">SKF!$3:$4</definedName>
    <definedName name="_xlnm.Print_Titles" localSheetId="0">StructMSU!$5:$6</definedName>
    <definedName name="_xlnm.Print_Titles" localSheetId="7">WPlan!$8:$11</definedName>
    <definedName name="_xlnm.Print_Titles" localSheetId="6">WPlan_Old!$8:$11</definedName>
    <definedName name="_xlnm.Print_Titles" localSheetId="18">ZAJA!$6:$7</definedName>
    <definedName name="_xlnm.Print_Area" localSheetId="2">EPlan!$B$1:$BY$48</definedName>
    <definedName name="_xlnm.Print_Area" localSheetId="3">EPlanE!$B$1:$BY$48</definedName>
    <definedName name="_xlnm.Print_Area" localSheetId="23">ISPSUB!$A$1:$K$2</definedName>
    <definedName name="_xlnm.Print_Area" localSheetId="14">PRSPECS!$A$1:$I$2</definedName>
  </definedNames>
  <calcPr calcId="162913"/>
</workbook>
</file>

<file path=xl/calcChain.xml><?xml version="1.0" encoding="utf-8"?>
<calcChain xmlns="http://schemas.openxmlformats.org/spreadsheetml/2006/main">
  <c r="AW79" i="8" l="1"/>
  <c r="AQ64" i="8"/>
  <c r="AS64" i="8"/>
  <c r="AW67" i="8"/>
  <c r="AW64" i="8" s="1"/>
  <c r="AU67" i="8"/>
  <c r="AU64" i="8" s="1"/>
  <c r="AO67" i="8"/>
  <c r="AO64" i="8" s="1"/>
  <c r="G2" i="30"/>
  <c r="I2" i="30"/>
  <c r="K2" i="30"/>
  <c r="M2" i="30"/>
  <c r="O2" i="30"/>
  <c r="E5" i="30"/>
  <c r="C5" i="30" s="1"/>
  <c r="E4" i="30"/>
  <c r="C4" i="30" s="1"/>
  <c r="E3" i="30"/>
  <c r="E2" i="30" s="1"/>
  <c r="AM76" i="8"/>
  <c r="AK76" i="8" s="1"/>
  <c r="AM75" i="8"/>
  <c r="AK75" i="8" s="1"/>
  <c r="AM74" i="8"/>
  <c r="AK74" i="8" s="1"/>
  <c r="AM73" i="8"/>
  <c r="AK73" i="8" s="1"/>
  <c r="AM72" i="8"/>
  <c r="AK72" i="8" s="1"/>
  <c r="AM71" i="8"/>
  <c r="AK71" i="8" s="1"/>
  <c r="AM70" i="8"/>
  <c r="AK70" i="8" s="1"/>
  <c r="AM69" i="8"/>
  <c r="AK69" i="8" s="1"/>
  <c r="AM78" i="8"/>
  <c r="AK78" i="8" s="1"/>
  <c r="AM59" i="8"/>
  <c r="AK59" i="8" s="1"/>
  <c r="AM58" i="8"/>
  <c r="AK58" i="8" s="1"/>
  <c r="A99" i="8"/>
  <c r="AM92" i="8"/>
  <c r="AK92" i="8" s="1"/>
  <c r="AM91" i="8"/>
  <c r="AK91" i="8" s="1"/>
  <c r="AM90" i="8"/>
  <c r="AK90" i="8" s="1"/>
  <c r="AM89" i="8"/>
  <c r="AK89" i="8" s="1"/>
  <c r="AM88" i="8"/>
  <c r="AK88" i="8" s="1"/>
  <c r="AM87" i="8"/>
  <c r="AK87" i="8" s="1"/>
  <c r="AM86" i="8"/>
  <c r="AK86" i="8" s="1"/>
  <c r="AM85" i="8"/>
  <c r="AK85" i="8" s="1"/>
  <c r="AM84" i="8"/>
  <c r="AK84" i="8" s="1"/>
  <c r="AM83" i="8"/>
  <c r="AK83" i="8" s="1"/>
  <c r="AD83" i="8" s="1"/>
  <c r="AM82" i="8"/>
  <c r="AK82" i="8" s="1"/>
  <c r="AM81" i="8"/>
  <c r="AK81" i="8" s="1"/>
  <c r="AM80" i="8"/>
  <c r="AK80" i="8" s="1"/>
  <c r="AM79" i="8"/>
  <c r="AM68" i="8"/>
  <c r="AK68" i="8" s="1"/>
  <c r="AM66" i="8"/>
  <c r="AK66" i="8" s="1"/>
  <c r="AM65" i="8"/>
  <c r="AK65" i="8" s="1"/>
  <c r="AM63" i="8"/>
  <c r="AK63" i="8" s="1"/>
  <c r="AM62" i="8"/>
  <c r="AK62" i="8" s="1"/>
  <c r="AM61" i="8"/>
  <c r="AK61" i="8" s="1"/>
  <c r="AM60" i="8"/>
  <c r="AK60" i="8" s="1"/>
  <c r="AM57" i="8"/>
  <c r="AK57" i="8" s="1"/>
  <c r="AM56" i="8"/>
  <c r="AK56" i="8" s="1"/>
  <c r="AM55" i="8"/>
  <c r="AK55" i="8" s="1"/>
  <c r="AM54" i="8"/>
  <c r="AK54" i="8" s="1"/>
  <c r="AM53" i="8"/>
  <c r="AK53" i="8" s="1"/>
  <c r="AM52" i="8"/>
  <c r="AK52" i="8" s="1"/>
  <c r="AM51" i="8"/>
  <c r="AK51" i="8" s="1"/>
  <c r="AM50" i="8"/>
  <c r="AK50" i="8" s="1"/>
  <c r="AM49" i="8"/>
  <c r="AK49" i="8" s="1"/>
  <c r="AM48" i="8"/>
  <c r="AK48" i="8" s="1"/>
  <c r="BI17" i="28"/>
  <c r="BI18" i="28"/>
  <c r="BI19" i="28"/>
  <c r="BI20" i="28"/>
  <c r="BI21" i="28"/>
  <c r="BI22" i="28"/>
  <c r="BC23" i="28"/>
  <c r="BD23" i="28"/>
  <c r="BE23" i="28"/>
  <c r="BF23" i="28"/>
  <c r="BG23" i="28"/>
  <c r="BH23" i="28"/>
  <c r="BI23" i="28"/>
  <c r="AM36" i="28"/>
  <c r="AK36" i="28" s="1"/>
  <c r="AM37" i="28"/>
  <c r="AK37" i="28" s="1"/>
  <c r="AM38" i="28"/>
  <c r="AK38" i="28" s="1"/>
  <c r="AM40" i="28"/>
  <c r="AK40" i="28" s="1"/>
  <c r="AY40" i="28"/>
  <c r="AZ40" i="28"/>
  <c r="AZ41" i="28" s="1"/>
  <c r="BA40" i="28"/>
  <c r="BB40" i="28"/>
  <c r="BB41" i="28" s="1"/>
  <c r="BC40" i="28"/>
  <c r="BD40" i="28"/>
  <c r="BD41" i="28" s="1"/>
  <c r="BE40" i="28"/>
  <c r="BF40" i="28"/>
  <c r="BF41" i="28" s="1"/>
  <c r="BG40" i="28"/>
  <c r="BH40" i="28"/>
  <c r="BH41" i="28" s="1"/>
  <c r="BI40" i="28"/>
  <c r="BJ40" i="28"/>
  <c r="BJ41" i="28" s="1"/>
  <c r="AM41" i="28"/>
  <c r="AK41" i="28" s="1"/>
  <c r="AY41" i="28"/>
  <c r="BA41" i="28"/>
  <c r="BC41" i="28"/>
  <c r="BE41" i="28"/>
  <c r="BG41" i="28"/>
  <c r="BI41" i="28"/>
  <c r="AK44" i="28"/>
  <c r="AK45" i="28"/>
  <c r="AK46" i="28"/>
  <c r="BI17" i="27"/>
  <c r="BI18" i="27"/>
  <c r="BI19" i="27"/>
  <c r="BN19" i="27"/>
  <c r="BI20" i="27"/>
  <c r="BI21" i="27"/>
  <c r="BI22" i="27"/>
  <c r="BC23" i="27"/>
  <c r="BD23" i="27"/>
  <c r="BE23" i="27"/>
  <c r="BF23" i="27"/>
  <c r="BG23" i="27"/>
  <c r="BH23" i="27"/>
  <c r="BN23" i="27"/>
  <c r="BP23" i="27"/>
  <c r="AK36" i="27"/>
  <c r="AM36" i="27"/>
  <c r="AK37" i="27"/>
  <c r="AM37" i="27"/>
  <c r="BL37" i="27"/>
  <c r="BN37" i="27"/>
  <c r="CB37" i="27"/>
  <c r="AM38" i="27"/>
  <c r="AK38" i="27"/>
  <c r="BL38" i="27"/>
  <c r="BN38" i="27"/>
  <c r="CB38" i="27"/>
  <c r="AK40" i="27"/>
  <c r="AM40" i="27"/>
  <c r="AY40" i="27"/>
  <c r="AY41" i="27" s="1"/>
  <c r="AZ40" i="27"/>
  <c r="BA40" i="27"/>
  <c r="BA41" i="27" s="1"/>
  <c r="BB40" i="27"/>
  <c r="BC40" i="27"/>
  <c r="BC41" i="27" s="1"/>
  <c r="BD40" i="27"/>
  <c r="BE40" i="27"/>
  <c r="BE41" i="27" s="1"/>
  <c r="BF40" i="27"/>
  <c r="BG40" i="27"/>
  <c r="BG41" i="27" s="1"/>
  <c r="BH40" i="27"/>
  <c r="BI40" i="27"/>
  <c r="BI41" i="27" s="1"/>
  <c r="BJ40" i="27"/>
  <c r="BL40" i="27"/>
  <c r="AM41" i="27"/>
  <c r="AK41" i="27"/>
  <c r="AZ41" i="27"/>
  <c r="BB41" i="27"/>
  <c r="BD41" i="27"/>
  <c r="BF41" i="27"/>
  <c r="BH41" i="27"/>
  <c r="BJ41" i="27"/>
  <c r="AK42" i="27"/>
  <c r="BO42" i="27"/>
  <c r="BP42" i="27"/>
  <c r="BQ42" i="27"/>
  <c r="BR42" i="27"/>
  <c r="BS42" i="27"/>
  <c r="BT42" i="27"/>
  <c r="BU42" i="27"/>
  <c r="BV42" i="27"/>
  <c r="BW42" i="27"/>
  <c r="BX42" i="27"/>
  <c r="BY42" i="27"/>
  <c r="BZ42" i="27"/>
  <c r="AK43" i="27"/>
  <c r="AK44" i="27"/>
  <c r="BP44" i="27"/>
  <c r="BR44" i="27"/>
  <c r="BT44" i="27"/>
  <c r="BV44" i="27"/>
  <c r="BX44" i="27"/>
  <c r="BO47" i="27"/>
  <c r="BP47" i="27"/>
  <c r="BQ47" i="27"/>
  <c r="BR47" i="27"/>
  <c r="BS47" i="27"/>
  <c r="BT47" i="27"/>
  <c r="BU47" i="27"/>
  <c r="BV47" i="27"/>
  <c r="BW47" i="27"/>
  <c r="AM41" i="3"/>
  <c r="AK41" i="3" s="1"/>
  <c r="AM38" i="3"/>
  <c r="AK38" i="3" s="1"/>
  <c r="BJ40" i="3"/>
  <c r="BJ41" i="3" s="1"/>
  <c r="BI40" i="3"/>
  <c r="BI41" i="3" s="1"/>
  <c r="BH40" i="3"/>
  <c r="BH41" i="3" s="1"/>
  <c r="BG40" i="3"/>
  <c r="BG41" i="3" s="1"/>
  <c r="BF40" i="3"/>
  <c r="BF41" i="3" s="1"/>
  <c r="BE40" i="3"/>
  <c r="BE41" i="3" s="1"/>
  <c r="BD40" i="3"/>
  <c r="BD41" i="3" s="1"/>
  <c r="BC40" i="3"/>
  <c r="BC41" i="3" s="1"/>
  <c r="BB40" i="3"/>
  <c r="BB41" i="3" s="1"/>
  <c r="BA40" i="3"/>
  <c r="BA41" i="3" s="1"/>
  <c r="AZ40" i="3"/>
  <c r="AZ41" i="3" s="1"/>
  <c r="AY40" i="3"/>
  <c r="AY41" i="3" s="1"/>
  <c r="AM40" i="3"/>
  <c r="AK40" i="3" s="1"/>
  <c r="BI17" i="3"/>
  <c r="BI18" i="3"/>
  <c r="BI19" i="3"/>
  <c r="BI20" i="3"/>
  <c r="BI21" i="3"/>
  <c r="BI22" i="3"/>
  <c r="AM36" i="3"/>
  <c r="AK36" i="3" s="1"/>
  <c r="AM37" i="3"/>
  <c r="AK37" i="3" s="1"/>
  <c r="CB37" i="3"/>
  <c r="BN37" i="3"/>
  <c r="BL37" i="3"/>
  <c r="CB38" i="3"/>
  <c r="BZ42" i="3"/>
  <c r="BY42" i="3"/>
  <c r="BX42" i="3"/>
  <c r="BW42" i="3"/>
  <c r="BV42" i="3"/>
  <c r="BN19" i="3"/>
  <c r="BP23" i="3"/>
  <c r="BN23" i="3"/>
  <c r="AK42" i="3"/>
  <c r="BL38" i="3"/>
  <c r="AK44" i="3"/>
  <c r="AK43" i="3"/>
  <c r="BH23" i="3"/>
  <c r="BG23" i="3"/>
  <c r="BF23" i="3"/>
  <c r="BE23" i="3"/>
  <c r="BD23" i="3"/>
  <c r="BC23" i="3"/>
  <c r="BN38" i="3"/>
  <c r="BU42" i="3"/>
  <c r="BT42" i="3"/>
  <c r="BS42" i="3"/>
  <c r="BR42" i="3"/>
  <c r="BQ42" i="3"/>
  <c r="BP42" i="3"/>
  <c r="BO42" i="3"/>
  <c r="BU44" i="3"/>
  <c r="BS44" i="3"/>
  <c r="BQ44" i="3"/>
  <c r="BO44" i="3"/>
  <c r="BO47" i="3"/>
  <c r="BP47" i="3"/>
  <c r="BQ47" i="3"/>
  <c r="BR47" i="3"/>
  <c r="BS47" i="3"/>
  <c r="BT47" i="3"/>
  <c r="BU47" i="3"/>
  <c r="BV47" i="3"/>
  <c r="BW47" i="3"/>
  <c r="AM40" i="8"/>
  <c r="AK40" i="8" s="1"/>
  <c r="AW45" i="8" s="1"/>
  <c r="A45" i="8" s="1"/>
  <c r="AK45" i="8"/>
  <c r="AM36" i="8"/>
  <c r="AK36" i="8" s="1"/>
  <c r="AM37" i="8"/>
  <c r="AK37" i="8" s="1"/>
  <c r="AM41" i="8"/>
  <c r="AK41" i="8" s="1"/>
  <c r="AM38" i="8"/>
  <c r="AK38" i="8" s="1"/>
  <c r="BJ40" i="8"/>
  <c r="BJ41" i="8" s="1"/>
  <c r="BI40" i="8"/>
  <c r="BI41" i="8" s="1"/>
  <c r="BH40" i="8"/>
  <c r="BH41" i="8" s="1"/>
  <c r="BG40" i="8"/>
  <c r="BG41" i="8" s="1"/>
  <c r="BF40" i="8"/>
  <c r="BF41" i="8" s="1"/>
  <c r="BE40" i="8"/>
  <c r="BE41" i="8" s="1"/>
  <c r="BD40" i="8"/>
  <c r="BD41" i="8" s="1"/>
  <c r="BC40" i="8"/>
  <c r="BC41" i="8" s="1"/>
  <c r="BB40" i="8"/>
  <c r="BB41" i="8" s="1"/>
  <c r="BA40" i="8"/>
  <c r="BA41" i="8" s="1"/>
  <c r="AZ40" i="8"/>
  <c r="AZ41" i="8" s="1"/>
  <c r="AY40" i="8"/>
  <c r="AY41" i="8" s="1"/>
  <c r="BI17" i="8"/>
  <c r="BI18" i="8"/>
  <c r="BI19" i="8"/>
  <c r="BI20" i="8"/>
  <c r="BI21" i="8"/>
  <c r="BI22" i="8"/>
  <c r="AK44" i="8"/>
  <c r="AK46" i="8"/>
  <c r="BH23" i="8"/>
  <c r="BG23" i="8"/>
  <c r="BF23" i="8"/>
  <c r="BE23" i="8"/>
  <c r="BD23" i="8"/>
  <c r="BC23" i="8"/>
  <c r="AK79" i="8" l="1"/>
  <c r="AD79" i="8" s="1"/>
  <c r="C3" i="30"/>
  <c r="C2" i="30" s="1"/>
  <c r="AM67" i="8"/>
  <c r="AK67" i="8" s="1"/>
  <c r="AD67" i="8" s="1"/>
  <c r="AW45" i="28"/>
  <c r="A45" i="28" s="1"/>
  <c r="BL40" i="3"/>
  <c r="BI23" i="3"/>
  <c r="BI23" i="27"/>
  <c r="BI23" i="8"/>
  <c r="BL41" i="27"/>
  <c r="BL41" i="3"/>
  <c r="BP44" i="3"/>
  <c r="BR44" i="3"/>
  <c r="BT44" i="3"/>
  <c r="BV44" i="3"/>
  <c r="BW44" i="3"/>
  <c r="BX44" i="3"/>
  <c r="BW44" i="27"/>
  <c r="BU44" i="27"/>
  <c r="BS44" i="27"/>
  <c r="BQ44" i="27"/>
  <c r="BO44" i="27"/>
  <c r="AM64" i="8" l="1"/>
  <c r="AK64" i="8" s="1"/>
  <c r="AD64" i="8" s="1"/>
</calcChain>
</file>

<file path=xl/sharedStrings.xml><?xml version="1.0" encoding="utf-8"?>
<sst xmlns="http://schemas.openxmlformats.org/spreadsheetml/2006/main" count="1190" uniqueCount="480">
  <si>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</si>
  <si>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</si>
  <si>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</si>
  <si>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</si>
  <si>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</si>
  <si>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</si>
  <si>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</si>
  <si>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</si>
  <si>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</si>
  <si>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</si>
  <si>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</si>
  <si>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</si>
  <si>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</si>
  <si>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</si>
  <si>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</si>
  <si>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</si>
  <si>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</si>
  <si>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</si>
  <si>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</si>
  <si>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</si>
  <si>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</si>
  <si>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</si>
  <si>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</si>
  <si>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</si>
  <si>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</si>
  <si>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</si>
  <si>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</si>
  <si>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</si>
  <si>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</si>
  <si>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</si>
  <si>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</si>
  <si>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</si>
  <si>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</si>
  <si>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</si>
  <si>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</si>
  <si>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</si>
  <si>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</si>
  <si>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</si>
  <si>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</si>
  <si>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</si>
  <si>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</si>
  <si>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</si>
  <si>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</si>
  <si>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</si>
  <si>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</si>
  <si>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</si>
  <si>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</si>
  <si>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</si>
  <si>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</si>
  <si>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</si>
  <si>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</si>
  <si>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</si>
  <si>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</si>
  <si>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</si>
  <si>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</si>
  <si>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</si>
  <si>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</si>
  <si>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</si>
  <si>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</si>
  <si>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</si>
  <si>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</si>
  <si>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</si>
  <si>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</si>
  <si>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</si>
  <si>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</si>
  <si>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</si>
  <si>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</si>
  <si>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</si>
  <si>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</si>
  <si>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</si>
  <si>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</si>
  <si>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</si>
  <si>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</si>
  <si>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</si>
  <si>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</si>
  <si>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</si>
  <si>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</si>
  <si>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</si>
  <si>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</si>
  <si>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</si>
  <si>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</si>
  <si>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</si>
  <si>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</si>
  <si>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</si>
  <si>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</si>
  <si>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</si>
  <si>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</si>
  <si>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</si>
  <si>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</si>
  <si>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</si>
  <si>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</si>
  <si>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</si>
  <si>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</si>
  <si>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</si>
  <si>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</si>
  <si>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</si>
  <si>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</si>
  <si>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</si>
  <si>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</si>
  <si>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</si>
  <si>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</si>
  <si>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</si>
  <si>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</si>
  <si>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</si>
  <si>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</si>
  <si>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</si>
  <si>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</si>
  <si>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</si>
  <si>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</si>
  <si>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</si>
  <si>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</si>
  <si>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</si>
  <si>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</si>
  <si>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</si>
  <si>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</si>
  <si>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</si>
  <si>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</si>
  <si>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</si>
  <si>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</si>
  <si>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</si>
  <si>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</si>
  <si>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</si>
  <si>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</si>
  <si>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</si>
  <si>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</si>
  <si>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</si>
  <si>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</si>
  <si>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</si>
  <si>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</si>
  <si>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</si>
  <si>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</si>
  <si>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</si>
  <si>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</si>
  <si>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</si>
  <si>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</si>
  <si>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</si>
  <si>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</si>
  <si>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</si>
  <si>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</si>
  <si>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</si>
  <si>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</si>
  <si>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</si>
  <si>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</si>
  <si>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</si>
  <si>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</si>
  <si>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</si>
  <si>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</si>
  <si>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</si>
  <si>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</si>
  <si>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</si>
  <si>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</si>
  <si>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</si>
  <si>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</si>
  <si>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</si>
  <si>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</si>
  <si>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</si>
  <si>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</si>
  <si>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</si>
  <si>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</si>
  <si>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</si>
  <si>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</si>
  <si>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</si>
  <si>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</si>
  <si>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</si>
  <si>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</si>
  <si>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</si>
  <si>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</si>
  <si>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</si>
  <si>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</si>
  <si>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</si>
  <si>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</si>
  <si>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</si>
  <si>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</si>
  <si>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</si>
  <si>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</si>
  <si>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</si>
  <si>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</si>
  <si>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</si>
  <si>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</si>
  <si>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</si>
  <si>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</si>
  <si>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</si>
  <si>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</si>
  <si>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</si>
  <si>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</si>
  <si>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</si>
  <si>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</si>
  <si>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</si>
  <si>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</si>
  <si>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</si>
  <si>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</si>
  <si>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</si>
  <si>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</si>
  <si>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</si>
  <si>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</si>
  <si>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</si>
  <si>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</si>
  <si>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</si>
  <si>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</si>
  <si>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</si>
  <si>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</si>
  <si>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</si>
  <si>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</si>
  <si>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</si>
  <si>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</si>
  <si>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</si>
  <si>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</si>
  <si>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</si>
  <si>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</si>
  <si>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</si>
  <si>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</si>
  <si>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</si>
  <si>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</si>
  <si>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</si>
  <si>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</si>
  <si>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</si>
  <si>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</si>
  <si>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</si>
  <si>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</si>
  <si>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</si>
  <si>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</si>
  <si>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</si>
  <si>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</si>
  <si>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</si>
  <si>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</si>
  <si>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</si>
  <si>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</si>
  <si>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</si>
  <si>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</si>
  <si>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</si>
  <si>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</si>
  <si>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</si>
  <si>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</si>
  <si>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</si>
  <si>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</si>
  <si>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</si>
  <si>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</si>
  <si>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</si>
  <si>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</si>
  <si>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</si>
  <si>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</si>
  <si>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</si>
  <si>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</si>
  <si>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</si>
  <si>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</si>
  <si>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</si>
  <si>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</si>
  <si>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</si>
  <si>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</si>
  <si>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</si>
  <si>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</si>
  <si>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</si>
  <si>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</si>
  <si>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</si>
  <si>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</si>
  <si>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</si>
  <si>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</si>
  <si>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</si>
  <si>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</si>
  <si>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</si>
  <si>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</si>
  <si>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</si>
  <si>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</si>
  <si>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</si>
  <si>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</si>
  <si>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</si>
  <si>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</si>
  <si>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</si>
  <si>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</si>
  <si>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</si>
  <si>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</si>
  <si>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</si>
  <si>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</si>
  <si>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</si>
  <si>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</si>
  <si>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</si>
  <si>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</si>
  <si>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</si>
  <si>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</si>
  <si>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</si>
  <si>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</si>
  <si>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</si>
  <si>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</si>
  <si>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</si>
  <si>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</si>
  <si>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</si>
  <si>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</si>
  <si>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</si>
  <si>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</si>
  <si>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</si>
  <si>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</si>
  <si>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</si>
  <si>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</si>
  <si>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</si>
  <si>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</si>
  <si>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</si>
  <si>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</si>
  <si>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</si>
  <si>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</si>
  <si>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</si>
  <si>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</si>
  <si>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</si>
  <si>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</si>
  <si>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</si>
  <si>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</si>
  <si>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</si>
  <si>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</si>
  <si>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</si>
  <si>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</si>
  <si>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</si>
  <si>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</si>
  <si>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</si>
  <si>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</si>
  <si>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</si>
  <si>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</si>
  <si>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</si>
  <si>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</si>
  <si>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</si>
  <si>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</si>
  <si>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</si>
  <si>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</si>
  <si>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</si>
  <si>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</si>
  <si>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</si>
  <si>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</si>
  <si>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</si>
  <si>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</si>
  <si>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</si>
  <si>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</si>
  <si>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</si>
  <si>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</si>
  <si>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</si>
  <si>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</si>
  <si>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</si>
  <si>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</si>
  <si>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</si>
  <si>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</si>
  <si>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</si>
  <si>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</si>
  <si>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</si>
  <si>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</si>
  <si>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</si>
  <si>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</si>
  <si>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</si>
  <si>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</si>
  <si>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</si>
  <si>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</si>
  <si>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</si>
  <si>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</si>
  <si>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</si>
  <si>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</si>
  <si>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</si>
  <si>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</si>
  <si>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</si>
  <si>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</si>
  <si>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</si>
  <si>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</si>
  <si>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</si>
  <si>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</si>
  <si>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</si>
  <si>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</si>
  <si>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</si>
  <si>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</si>
  <si>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</si>
  <si>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</si>
  <si>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</si>
  <si>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</si>
  <si>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</si>
  <si>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</si>
  <si>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</si>
  <si>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</si>
  <si>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</si>
  <si>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</si>
  <si>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</si>
  <si>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</si>
  <si>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</si>
  <si>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</si>
  <si>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</si>
  <si>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</si>
  <si>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</si>
  <si>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</si>
  <si>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</si>
  <si>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</si>
  <si>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</si>
  <si>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</si>
  <si>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</si>
  <si>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</si>
  <si>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</si>
  <si>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</si>
  <si>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</si>
  <si>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</si>
  <si>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</si>
  <si>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</si>
  <si>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</si>
  <si>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В. А. Садовничий</t>
  </si>
  <si>
    <t>академик РАН</t>
  </si>
  <si>
    <t>ФАКУЛЬТЕТ КОСМИЧЕСКИХ ИССЛЕДОВАНИЙ</t>
  </si>
  <si>
    <t>ММ_ПРИКЛАДНАЯ МАТЕМАТИКА И ИНФОРМАТИКА_КИ</t>
  </si>
  <si>
    <t>направление</t>
  </si>
  <si>
    <t>=</t>
  </si>
  <si>
    <t>БАЗ</t>
  </si>
  <si>
    <t>БАЗОВАЯ ЧАСТЬ</t>
  </si>
  <si>
    <t>Б-ОН</t>
  </si>
  <si>
    <t>Общенаучный</t>
  </si>
  <si>
    <t>Иностранный язык</t>
  </si>
  <si>
    <t>2,0</t>
  </si>
  <si>
    <t>Современная философия и методология науки</t>
  </si>
  <si>
    <t>История и методология прикладной математики и информатики</t>
  </si>
  <si>
    <t>Б-ОПД</t>
  </si>
  <si>
    <t>Общепрофессиональный</t>
  </si>
  <si>
    <t xml:space="preserve">    Устройство и оборудование космических аппаратов</t>
  </si>
  <si>
    <t xml:space="preserve">    Обработка и распознавание изображений</t>
  </si>
  <si>
    <t xml:space="preserve">    Программирование</t>
  </si>
  <si>
    <t>1,2</t>
  </si>
  <si>
    <t xml:space="preserve">    Базы данных</t>
  </si>
  <si>
    <t>3,0</t>
  </si>
  <si>
    <t>ВАРИА</t>
  </si>
  <si>
    <t>ВАРИАТИВНАЯ ЧАСТЬ</t>
  </si>
  <si>
    <t>В-ЕН</t>
  </si>
  <si>
    <t>Естественно-научный</t>
  </si>
  <si>
    <t>Межфакультетские курсы по выбору студента</t>
  </si>
  <si>
    <t>1,0</t>
  </si>
  <si>
    <t>В-ПД</t>
  </si>
  <si>
    <t>Профессиональный</t>
  </si>
  <si>
    <t>Основы теории и управления космическими полетами</t>
  </si>
  <si>
    <t>6,0</t>
  </si>
  <si>
    <t>Пр_НИР</t>
  </si>
  <si>
    <t>Практики и научно-исследовательской работа</t>
  </si>
  <si>
    <t>Прак</t>
  </si>
  <si>
    <t>Практики</t>
  </si>
  <si>
    <t>преддипломная</t>
  </si>
  <si>
    <t>0,0</t>
  </si>
  <si>
    <t>Производственная практика</t>
  </si>
  <si>
    <t>НИР</t>
  </si>
  <si>
    <t>Научно-исследовательской работа</t>
  </si>
  <si>
    <t>Спецсеминар</t>
  </si>
  <si>
    <t>ИГА</t>
  </si>
  <si>
    <t>ИТОГОВАЯ ГОСУДАРСТВЕННАЯ АТТЕСТАЦИЯ</t>
  </si>
  <si>
    <t>ГЭ</t>
  </si>
  <si>
    <t>Государственные экзамены</t>
  </si>
  <si>
    <t>Государственный экзамен по магистерской программе</t>
  </si>
  <si>
    <t>ВР</t>
  </si>
  <si>
    <t>Выпускные работы и проекты</t>
  </si>
  <si>
    <t>Защита выпускной квалификационной работы</t>
  </si>
  <si>
    <t>8,0</t>
  </si>
  <si>
    <t>4,0</t>
  </si>
  <si>
    <t>24,0</t>
  </si>
  <si>
    <t>30,0</t>
  </si>
  <si>
    <t>1,3</t>
  </si>
  <si>
    <t>120,0</t>
  </si>
  <si>
    <t xml:space="preserve">    Введение в физику планет</t>
  </si>
  <si>
    <t xml:space="preserve">    Введение в физику космоса и астрофизику</t>
  </si>
  <si>
    <t>Малые планетные тела Солнечной системы: астероиды и кометы</t>
  </si>
  <si>
    <t>Основы природы космических сред</t>
  </si>
  <si>
    <t>Физика и химия планетных атмосфер</t>
  </si>
  <si>
    <t>Приборы и методы исследования планет</t>
  </si>
  <si>
    <t>Внутреннее строение планет</t>
  </si>
  <si>
    <t>Экзопланеты</t>
  </si>
  <si>
    <t>Роль изучения Луны в космических исследованиях</t>
  </si>
  <si>
    <t>Решение обратных задач в космических исследованиях</t>
  </si>
  <si>
    <t>и по подплану мп_исследования Луны и планет</t>
  </si>
  <si>
    <t>19,0</t>
  </si>
  <si>
    <t>3,3,4,4</t>
  </si>
  <si>
    <t xml:space="preserve">МАГИСТР                                                                                                                                                         </t>
  </si>
  <si>
    <t xml:space="preserve">2 года              </t>
  </si>
  <si>
    <t xml:space="preserve">  соответствует ОС_МГУ магистра по направлению 01.04.02 "Прикладная математика и информатика"</t>
  </si>
  <si>
    <t>* Научно-исследовательская работа проводится параллельно с теоретическим обучением.</t>
  </si>
  <si>
    <t>И.о. декана</t>
  </si>
  <si>
    <t>факультета космических исследований МГУ</t>
  </si>
  <si>
    <t>В. В. Сазонов</t>
  </si>
  <si>
    <t>Проректор Московского государственного университета</t>
  </si>
  <si>
    <t>профессор П.В. Вржещ</t>
  </si>
  <si>
    <t>Научно-исследовательская работа*</t>
  </si>
  <si>
    <t>22,0</t>
  </si>
  <si>
    <t>Картографирование планет и спутников Солнечной системы (на англ. языке)</t>
  </si>
  <si>
    <t>Дисциплины по выбору (в том числе 2 з.е. на иностр. языке)</t>
  </si>
  <si>
    <t>Математическое моделирование</t>
  </si>
  <si>
    <t>Программное обеспечение современных вычислительных комплексов</t>
  </si>
  <si>
    <t>1,4</t>
  </si>
  <si>
    <t xml:space="preserve">МП "Исследования Луны и планет"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</si>
</sst>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Times New Roman CYR"/>
      <family val="1"/>
      <charset val="204"/>
    </font>
    <font>
      <b/>
      <u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10"/>
      <name val="Arial Cyr"/>
      <family val="2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name val="Times New Roman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651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/>
    <xf numFmtId="0" fontId="2" fillId="0" borderId="11" xfId="0" applyFont="1" applyBorder="1"/>
    <xf numFmtId="0" fontId="2" fillId="0" borderId="11" xfId="0" applyFont="1" applyBorder="1" applyAlignment="1">
      <alignment vertical="center"/>
    </xf>
    <xf numFmtId="0" fontId="5" fillId="0" borderId="0" xfId="0" applyFont="1" applyFill="1"/>
    <xf numFmtId="0" fontId="6" fillId="0" borderId="12" xfId="0" applyFont="1" applyFill="1" applyBorder="1" applyAlignment="1">
      <alignment horizontal="centerContinuous"/>
    </xf>
    <xf numFmtId="0" fontId="5" fillId="0" borderId="0" xfId="0" applyFont="1" applyFill="1" applyAlignment="1"/>
    <xf numFmtId="0" fontId="5" fillId="0" borderId="0" xfId="0" applyFont="1" applyFill="1" applyBorder="1"/>
    <xf numFmtId="0" fontId="5" fillId="0" borderId="0" xfId="0" applyFont="1" applyFill="1" applyAlignment="1">
      <alignment horizontal="centerContinuous"/>
    </xf>
    <xf numFmtId="0" fontId="8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centerContinuous"/>
    </xf>
    <xf numFmtId="0" fontId="5" fillId="0" borderId="14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Continuous"/>
    </xf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Continuous" vertical="center" wrapText="1"/>
    </xf>
    <xf numFmtId="0" fontId="5" fillId="0" borderId="22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9" fillId="0" borderId="17" xfId="0" applyFont="1" applyFill="1" applyBorder="1" applyAlignment="1">
      <alignment horizontal="centerContinuous" vertical="center" wrapText="1"/>
    </xf>
    <xf numFmtId="0" fontId="5" fillId="0" borderId="24" xfId="0" applyFont="1" applyFill="1" applyBorder="1" applyAlignment="1">
      <alignment horizontal="centerContinuous" vertical="center" wrapText="1"/>
    </xf>
    <xf numFmtId="0" fontId="5" fillId="0" borderId="0" xfId="0" applyFont="1" applyFill="1" applyAlignment="1">
      <alignment horizontal="center"/>
    </xf>
    <xf numFmtId="0" fontId="5" fillId="0" borderId="25" xfId="0" applyFont="1" applyFill="1" applyBorder="1"/>
    <xf numFmtId="0" fontId="5" fillId="0" borderId="26" xfId="0" applyFont="1" applyFill="1" applyBorder="1"/>
    <xf numFmtId="0" fontId="5" fillId="0" borderId="25" xfId="0" applyFont="1" applyFill="1" applyBorder="1" applyAlignment="1">
      <alignment horizontal="center"/>
    </xf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5" fillId="0" borderId="0" xfId="0" applyFont="1" applyFill="1" applyBorder="1" applyAlignment="1"/>
    <xf numFmtId="0" fontId="5" fillId="0" borderId="27" xfId="0" applyFont="1" applyFill="1" applyBorder="1" applyAlignment="1">
      <alignment horizontal="center" vertical="justify" textRotation="90"/>
    </xf>
    <xf numFmtId="0" fontId="5" fillId="0" borderId="16" xfId="0" applyFont="1" applyFill="1" applyBorder="1" applyAlignment="1">
      <alignment horizontal="centerContinuous" wrapText="1"/>
    </xf>
    <xf numFmtId="0" fontId="5" fillId="0" borderId="17" xfId="0" applyFont="1" applyFill="1" applyBorder="1" applyAlignment="1">
      <alignment horizontal="centerContinuous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6" xfId="0" applyFont="1" applyFill="1" applyBorder="1" applyAlignment="1"/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" vertical="justify" textRotation="90"/>
    </xf>
    <xf numFmtId="0" fontId="5" fillId="0" borderId="29" xfId="0" applyFont="1" applyFill="1" applyBorder="1" applyAlignment="1">
      <alignment horizontal="center" vertical="justify" textRotation="90"/>
    </xf>
    <xf numFmtId="0" fontId="5" fillId="0" borderId="30" xfId="0" applyFont="1" applyFill="1" applyBorder="1" applyAlignment="1">
      <alignment horizontal="centerContinuous"/>
    </xf>
    <xf numFmtId="0" fontId="5" fillId="0" borderId="31" xfId="0" applyFont="1" applyFill="1" applyBorder="1" applyAlignment="1">
      <alignment horizontal="centerContinuous" wrapText="1"/>
    </xf>
    <xf numFmtId="0" fontId="5" fillId="0" borderId="32" xfId="0" applyFont="1" applyFill="1" applyBorder="1" applyAlignment="1">
      <alignment horizontal="centerContinuous" wrapText="1"/>
    </xf>
    <xf numFmtId="0" fontId="5" fillId="0" borderId="17" xfId="0" applyFont="1" applyFill="1" applyBorder="1" applyAlignment="1"/>
    <xf numFmtId="0" fontId="5" fillId="0" borderId="18" xfId="0" applyFont="1" applyFill="1" applyBorder="1" applyAlignment="1"/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Continuous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36" xfId="0" applyFont="1" applyFill="1" applyBorder="1"/>
    <xf numFmtId="0" fontId="5" fillId="0" borderId="37" xfId="0" applyFont="1" applyFill="1" applyBorder="1"/>
    <xf numFmtId="0" fontId="5" fillId="0" borderId="15" xfId="0" applyFont="1" applyFill="1" applyBorder="1"/>
    <xf numFmtId="0" fontId="5" fillId="0" borderId="10" xfId="0" applyFont="1" applyFill="1" applyBorder="1"/>
    <xf numFmtId="0" fontId="5" fillId="0" borderId="9" xfId="0" applyFont="1" applyFill="1" applyBorder="1" applyAlignment="1">
      <alignment horizontal="centerContinuous"/>
    </xf>
    <xf numFmtId="0" fontId="5" fillId="0" borderId="38" xfId="0" applyFont="1" applyFill="1" applyBorder="1" applyAlignment="1"/>
    <xf numFmtId="0" fontId="5" fillId="0" borderId="39" xfId="0" applyFont="1" applyFill="1" applyBorder="1" applyAlignment="1"/>
    <xf numFmtId="0" fontId="5" fillId="0" borderId="40" xfId="0" applyFont="1" applyFill="1" applyBorder="1" applyAlignment="1"/>
    <xf numFmtId="0" fontId="8" fillId="0" borderId="41" xfId="0" applyFont="1" applyFill="1" applyBorder="1"/>
    <xf numFmtId="0" fontId="8" fillId="0" borderId="40" xfId="0" applyFont="1" applyFill="1" applyBorder="1"/>
    <xf numFmtId="0" fontId="8" fillId="0" borderId="16" xfId="0" applyFont="1" applyFill="1" applyBorder="1" applyAlignment="1"/>
    <xf numFmtId="0" fontId="8" fillId="0" borderId="17" xfId="0" applyFont="1" applyFill="1" applyBorder="1" applyAlignment="1"/>
    <xf numFmtId="0" fontId="8" fillId="0" borderId="18" xfId="0" applyFont="1" applyFill="1" applyBorder="1" applyAlignment="1"/>
    <xf numFmtId="0" fontId="8" fillId="0" borderId="0" xfId="0" applyFont="1" applyFill="1" applyAlignment="1"/>
    <xf numFmtId="0" fontId="8" fillId="0" borderId="0" xfId="0" applyFont="1" applyFill="1" applyBorder="1" applyAlignment="1"/>
    <xf numFmtId="0" fontId="8" fillId="0" borderId="0" xfId="0" applyFont="1" applyFill="1" applyBorder="1"/>
    <xf numFmtId="0" fontId="5" fillId="0" borderId="21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/>
    <xf numFmtId="0" fontId="5" fillId="0" borderId="44" xfId="0" applyFont="1" applyFill="1" applyBorder="1" applyAlignment="1"/>
    <xf numFmtId="0" fontId="5" fillId="0" borderId="45" xfId="0" applyFont="1" applyFill="1" applyBorder="1" applyAlignment="1"/>
    <xf numFmtId="0" fontId="5" fillId="0" borderId="32" xfId="0" applyFont="1" applyFill="1" applyBorder="1" applyAlignment="1"/>
    <xf numFmtId="0" fontId="5" fillId="0" borderId="30" xfId="0" applyFont="1" applyFill="1" applyBorder="1" applyAlignment="1"/>
    <xf numFmtId="0" fontId="5" fillId="0" borderId="31" xfId="0" applyFont="1" applyFill="1" applyBorder="1" applyAlignment="1"/>
    <xf numFmtId="0" fontId="5" fillId="0" borderId="46" xfId="0" applyFont="1" applyFill="1" applyBorder="1"/>
    <xf numFmtId="0" fontId="5" fillId="0" borderId="23" xfId="0" applyFont="1" applyFill="1" applyBorder="1"/>
    <xf numFmtId="0" fontId="5" fillId="0" borderId="47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/>
    <xf numFmtId="0" fontId="5" fillId="0" borderId="26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50" xfId="0" applyFont="1" applyFill="1" applyBorder="1" applyAlignment="1">
      <alignment horizontal="centerContinuous" vertical="center"/>
    </xf>
    <xf numFmtId="0" fontId="5" fillId="0" borderId="51" xfId="0" applyFont="1" applyFill="1" applyBorder="1" applyAlignment="1"/>
    <xf numFmtId="0" fontId="5" fillId="0" borderId="52" xfId="0" applyFont="1" applyFill="1" applyBorder="1" applyAlignment="1"/>
    <xf numFmtId="0" fontId="5" fillId="0" borderId="53" xfId="0" applyFont="1" applyFill="1" applyBorder="1" applyAlignment="1"/>
    <xf numFmtId="0" fontId="5" fillId="0" borderId="5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justify" vertical="center" textRotation="90"/>
    </xf>
    <xf numFmtId="0" fontId="5" fillId="0" borderId="56" xfId="0" applyFont="1" applyFill="1" applyBorder="1" applyAlignment="1">
      <alignment horizontal="justify" vertical="center" textRotation="90"/>
    </xf>
    <xf numFmtId="0" fontId="5" fillId="0" borderId="16" xfId="0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justify" vertical="center"/>
    </xf>
    <xf numFmtId="0" fontId="5" fillId="0" borderId="18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justify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5" xfId="0" applyFont="1" applyFill="1" applyBorder="1" applyAlignment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58" xfId="0" applyFont="1" applyBorder="1" applyAlignment="1">
      <alignment horizontal="justify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59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22" xfId="0" applyFont="1" applyFill="1" applyBorder="1" applyAlignment="1"/>
    <xf numFmtId="0" fontId="5" fillId="0" borderId="3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Continuous" vertical="center"/>
    </xf>
    <xf numFmtId="0" fontId="5" fillId="0" borderId="35" xfId="0" applyFont="1" applyFill="1" applyBorder="1" applyAlignment="1">
      <alignment horizontal="centerContinuous" vertical="center"/>
    </xf>
    <xf numFmtId="0" fontId="5" fillId="0" borderId="61" xfId="0" applyFont="1" applyFill="1" applyBorder="1" applyAlignment="1">
      <alignment horizontal="centerContinuous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Continuous"/>
    </xf>
    <xf numFmtId="0" fontId="5" fillId="0" borderId="62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Continuous"/>
    </xf>
    <xf numFmtId="0" fontId="5" fillId="0" borderId="12" xfId="0" applyFont="1" applyFill="1" applyBorder="1" applyAlignment="1"/>
    <xf numFmtId="0" fontId="5" fillId="0" borderId="58" xfId="0" applyFont="1" applyFill="1" applyBorder="1" applyAlignment="1"/>
    <xf numFmtId="0" fontId="5" fillId="0" borderId="4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44" xfId="0" applyFont="1" applyFill="1" applyBorder="1" applyAlignment="1"/>
    <xf numFmtId="0" fontId="8" fillId="0" borderId="63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justify" vertical="center"/>
    </xf>
    <xf numFmtId="0" fontId="5" fillId="0" borderId="31" xfId="0" applyFont="1" applyFill="1" applyBorder="1" applyAlignment="1">
      <alignment horizontal="justify" vertical="center"/>
    </xf>
    <xf numFmtId="0" fontId="5" fillId="0" borderId="32" xfId="0" applyFont="1" applyFill="1" applyBorder="1" applyAlignment="1">
      <alignment horizontal="justify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8" fillId="0" borderId="0" xfId="0" applyFont="1" applyAlignment="1">
      <alignment horizontal="justify" vertical="center"/>
    </xf>
    <xf numFmtId="0" fontId="5" fillId="0" borderId="19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8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5" fillId="0" borderId="6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7" xfId="0" applyFont="1" applyBorder="1" applyAlignment="1">
      <alignment horizontal="left"/>
    </xf>
    <xf numFmtId="0" fontId="5" fillId="0" borderId="0" xfId="0" applyFont="1" applyAlignment="1"/>
    <xf numFmtId="0" fontId="12" fillId="0" borderId="17" xfId="0" applyFont="1" applyBorder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shrinkToFit="1"/>
    </xf>
    <xf numFmtId="0" fontId="5" fillId="0" borderId="3" xfId="0" applyFont="1" applyFill="1" applyBorder="1" applyAlignment="1"/>
    <xf numFmtId="0" fontId="5" fillId="0" borderId="27" xfId="0" applyFont="1" applyFill="1" applyBorder="1" applyAlignment="1"/>
    <xf numFmtId="0" fontId="8" fillId="0" borderId="27" xfId="0" applyFont="1" applyFill="1" applyBorder="1" applyAlignment="1"/>
    <xf numFmtId="4" fontId="5" fillId="0" borderId="0" xfId="0" applyNumberFormat="1" applyFont="1" applyFill="1" applyBorder="1" applyAlignment="1"/>
    <xf numFmtId="4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/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16" fillId="0" borderId="0" xfId="0" applyFont="1"/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wrapText="1"/>
    </xf>
    <xf numFmtId="0" fontId="0" fillId="0" borderId="17" xfId="0" applyBorder="1"/>
    <xf numFmtId="0" fontId="18" fillId="0" borderId="0" xfId="0" applyFont="1"/>
    <xf numFmtId="0" fontId="19" fillId="0" borderId="0" xfId="0" applyFont="1"/>
    <xf numFmtId="0" fontId="14" fillId="0" borderId="17" xfId="0" applyFont="1" applyBorder="1"/>
    <xf numFmtId="0" fontId="14" fillId="0" borderId="0" xfId="0" applyFont="1" applyAlignment="1">
      <alignment horizontal="left" indent="7"/>
    </xf>
    <xf numFmtId="0" fontId="14" fillId="0" borderId="17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4" fillId="0" borderId="17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52" xfId="0" applyBorder="1"/>
    <xf numFmtId="0" fontId="0" fillId="0" borderId="52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wrapText="1"/>
    </xf>
    <xf numFmtId="0" fontId="14" fillId="0" borderId="3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/>
    <xf numFmtId="0" fontId="14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90" shrinkToFit="1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14" fillId="0" borderId="17" xfId="0" applyFont="1" applyBorder="1" applyAlignment="1">
      <alignment horizontal="center" textRotation="90" wrapText="1"/>
    </xf>
    <xf numFmtId="0" fontId="14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6" fillId="0" borderId="17" xfId="0" applyFont="1" applyBorder="1"/>
    <xf numFmtId="0" fontId="0" fillId="0" borderId="17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left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/>
    <xf numFmtId="0" fontId="5" fillId="0" borderId="25" xfId="0" applyFont="1" applyFill="1" applyBorder="1" applyAlignment="1">
      <alignment horizontal="left" vertical="center"/>
    </xf>
    <xf numFmtId="0" fontId="5" fillId="0" borderId="57" xfId="0" applyFont="1" applyFill="1" applyBorder="1" applyAlignment="1"/>
    <xf numFmtId="0" fontId="5" fillId="0" borderId="26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5" fillId="0" borderId="4" xfId="0" applyFont="1" applyFill="1" applyBorder="1" applyAlignment="1"/>
    <xf numFmtId="0" fontId="5" fillId="0" borderId="63" xfId="0" applyFont="1" applyFill="1" applyBorder="1"/>
    <xf numFmtId="0" fontId="5" fillId="0" borderId="27" xfId="0" applyFont="1" applyFill="1" applyBorder="1"/>
    <xf numFmtId="0" fontId="8" fillId="0" borderId="4" xfId="0" applyFont="1" applyFill="1" applyBorder="1" applyAlignment="1"/>
    <xf numFmtId="0" fontId="5" fillId="0" borderId="70" xfId="0" applyFont="1" applyFill="1" applyBorder="1"/>
    <xf numFmtId="0" fontId="0" fillId="0" borderId="0" xfId="0" applyBorder="1" applyAlignment="1">
      <alignment textRotation="90"/>
    </xf>
    <xf numFmtId="0" fontId="5" fillId="0" borderId="6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horizontal="center"/>
    </xf>
    <xf numFmtId="0" fontId="11" fillId="0" borderId="17" xfId="0" applyFont="1" applyBorder="1" applyAlignment="1">
      <alignment textRotation="90"/>
    </xf>
    <xf numFmtId="0" fontId="11" fillId="0" borderId="17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/>
    </xf>
    <xf numFmtId="0" fontId="0" fillId="0" borderId="17" xfId="0" applyBorder="1" applyAlignment="1">
      <alignment vertical="center" wrapText="1"/>
    </xf>
    <xf numFmtId="0" fontId="11" fillId="0" borderId="17" xfId="0" applyFont="1" applyBorder="1" applyAlignment="1">
      <alignment vertical="center" textRotation="90"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9" fillId="0" borderId="0" xfId="0" applyFont="1" applyAlignment="1"/>
    <xf numFmtId="0" fontId="11" fillId="0" borderId="17" xfId="0" applyFont="1" applyBorder="1" applyAlignment="1">
      <alignment horizontal="center" vertical="center" textRotation="90" wrapText="1" shrinkToFit="1"/>
    </xf>
    <xf numFmtId="49" fontId="0" fillId="0" borderId="0" xfId="0" applyNumberFormat="1"/>
    <xf numFmtId="0" fontId="0" fillId="0" borderId="0" xfId="0" applyFill="1"/>
    <xf numFmtId="0" fontId="14" fillId="0" borderId="71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vertical="center" wrapText="1"/>
    </xf>
    <xf numFmtId="0" fontId="0" fillId="0" borderId="71" xfId="0" applyFill="1" applyBorder="1"/>
    <xf numFmtId="0" fontId="16" fillId="0" borderId="0" xfId="1" applyFont="1" applyFill="1"/>
    <xf numFmtId="0" fontId="14" fillId="0" borderId="71" xfId="0" applyFont="1" applyFill="1" applyBorder="1" applyAlignment="1">
      <alignment horizontal="center" vertical="center" textRotation="90" wrapText="1"/>
    </xf>
    <xf numFmtId="0" fontId="14" fillId="0" borderId="71" xfId="0" applyFont="1" applyFill="1" applyBorder="1" applyAlignment="1">
      <alignment horizontal="center" vertical="center" textRotation="90"/>
    </xf>
    <xf numFmtId="0" fontId="11" fillId="0" borderId="17" xfId="0" applyFont="1" applyBorder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Fill="1" applyAlignment="1"/>
    <xf numFmtId="0" fontId="5" fillId="0" borderId="31" xfId="0" applyFont="1" applyFill="1" applyBorder="1" applyAlignment="1">
      <alignment horizontal="center"/>
    </xf>
    <xf numFmtId="0" fontId="27" fillId="0" borderId="0" xfId="0" applyFont="1" applyFill="1" applyBorder="1"/>
    <xf numFmtId="0" fontId="28" fillId="0" borderId="0" xfId="0" applyFont="1" applyFill="1" applyAlignment="1"/>
    <xf numFmtId="0" fontId="29" fillId="0" borderId="0" xfId="0" applyFont="1" applyFill="1"/>
    <xf numFmtId="0" fontId="29" fillId="0" borderId="0" xfId="0" applyFont="1" applyFill="1" applyAlignment="1"/>
    <xf numFmtId="0" fontId="30" fillId="0" borderId="0" xfId="0" applyFont="1" applyFill="1" applyBorder="1"/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/>
    <xf numFmtId="0" fontId="8" fillId="0" borderId="2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2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7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justify" textRotation="90"/>
    </xf>
    <xf numFmtId="0" fontId="5" fillId="0" borderId="1" xfId="0" applyFont="1" applyFill="1" applyBorder="1" applyAlignment="1">
      <alignment horizontal="center" vertical="justify" textRotation="90"/>
    </xf>
    <xf numFmtId="0" fontId="8" fillId="0" borderId="1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5" fillId="0" borderId="6" xfId="0" applyFont="1" applyFill="1" applyBorder="1" applyAlignment="1"/>
    <xf numFmtId="0" fontId="0" fillId="0" borderId="7" xfId="0" applyBorder="1" applyAlignment="1"/>
    <xf numFmtId="0" fontId="5" fillId="0" borderId="6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7" xfId="0" applyFont="1" applyFill="1" applyBorder="1" applyAlignment="1"/>
    <xf numFmtId="0" fontId="0" fillId="0" borderId="11" xfId="0" applyBorder="1" applyAlignment="1"/>
    <xf numFmtId="0" fontId="8" fillId="0" borderId="57" xfId="0" applyFont="1" applyFill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justify" vertical="center"/>
    </xf>
    <xf numFmtId="0" fontId="5" fillId="0" borderId="55" xfId="0" applyFont="1" applyFill="1" applyBorder="1" applyAlignment="1">
      <alignment horizontal="center" vertical="justify" textRotation="90"/>
    </xf>
    <xf numFmtId="0" fontId="5" fillId="0" borderId="52" xfId="0" applyFont="1" applyFill="1" applyBorder="1" applyAlignment="1">
      <alignment horizontal="center" vertical="justify" textRotation="90"/>
    </xf>
    <xf numFmtId="0" fontId="5" fillId="0" borderId="66" xfId="0" applyFont="1" applyFill="1" applyBorder="1" applyAlignment="1">
      <alignment horizontal="center" vertical="justify" textRotation="90"/>
    </xf>
    <xf numFmtId="0" fontId="5" fillId="0" borderId="74" xfId="0" applyFont="1" applyFill="1" applyBorder="1" applyAlignment="1">
      <alignment horizontal="center" vertical="justify" textRotation="90"/>
    </xf>
    <xf numFmtId="0" fontId="5" fillId="0" borderId="51" xfId="0" applyFont="1" applyFill="1" applyBorder="1" applyAlignment="1">
      <alignment horizontal="center" vertical="justify" textRotation="90"/>
    </xf>
    <xf numFmtId="0" fontId="5" fillId="0" borderId="65" xfId="0" applyFont="1" applyFill="1" applyBorder="1" applyAlignment="1">
      <alignment horizontal="center" vertical="justify" textRotation="90"/>
    </xf>
    <xf numFmtId="0" fontId="5" fillId="0" borderId="0" xfId="0" applyFont="1" applyFill="1" applyAlignment="1"/>
    <xf numFmtId="0" fontId="0" fillId="0" borderId="0" xfId="0" applyAlignment="1"/>
    <xf numFmtId="0" fontId="5" fillId="0" borderId="48" xfId="0" applyFont="1" applyFill="1" applyBorder="1" applyAlignment="1">
      <alignment horizontal="center" vertical="justify" textRotation="90"/>
    </xf>
    <xf numFmtId="0" fontId="5" fillId="0" borderId="54" xfId="0" applyFont="1" applyFill="1" applyBorder="1" applyAlignment="1">
      <alignment horizontal="center" vertical="justify" textRotation="90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4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center" vertical="center"/>
    </xf>
    <xf numFmtId="0" fontId="5" fillId="0" borderId="43" xfId="0" applyFont="1" applyFill="1" applyBorder="1" applyAlignment="1">
      <alignment horizontal="center" vertical="justify" textRotation="90"/>
    </xf>
    <xf numFmtId="0" fontId="5" fillId="0" borderId="45" xfId="0" applyFont="1" applyFill="1" applyBorder="1" applyAlignment="1">
      <alignment horizontal="center" vertical="justify" textRotation="90"/>
    </xf>
    <xf numFmtId="0" fontId="5" fillId="0" borderId="27" xfId="0" applyFont="1" applyFill="1" applyBorder="1" applyAlignment="1">
      <alignment horizontal="center" vertical="justify" textRotation="90"/>
    </xf>
    <xf numFmtId="0" fontId="5" fillId="0" borderId="28" xfId="0" applyFont="1" applyFill="1" applyBorder="1" applyAlignment="1">
      <alignment horizontal="center" vertical="justify" textRotation="90"/>
    </xf>
    <xf numFmtId="0" fontId="5" fillId="0" borderId="75" xfId="0" applyFont="1" applyFill="1" applyBorder="1" applyAlignment="1">
      <alignment horizontal="center" vertical="justify" textRotation="90"/>
    </xf>
    <xf numFmtId="0" fontId="5" fillId="0" borderId="29" xfId="0" applyFont="1" applyFill="1" applyBorder="1" applyAlignment="1">
      <alignment horizontal="center" vertical="justify" textRotation="90"/>
    </xf>
    <xf numFmtId="0" fontId="5" fillId="0" borderId="3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justify"/>
    </xf>
    <xf numFmtId="0" fontId="5" fillId="0" borderId="24" xfId="0" applyFont="1" applyFill="1" applyBorder="1" applyAlignment="1">
      <alignment horizontal="center" vertical="justify" textRotation="90"/>
    </xf>
    <xf numFmtId="0" fontId="5" fillId="0" borderId="68" xfId="0" applyFont="1" applyFill="1" applyBorder="1" applyAlignment="1">
      <alignment horizontal="center" vertical="justify" textRotation="90"/>
    </xf>
    <xf numFmtId="0" fontId="5" fillId="0" borderId="7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 vertical="justify" textRotation="90"/>
    </xf>
    <xf numFmtId="0" fontId="5" fillId="0" borderId="46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center" vertical="justify" textRotation="90"/>
    </xf>
    <xf numFmtId="0" fontId="5" fillId="0" borderId="53" xfId="0" applyFont="1" applyFill="1" applyBorder="1" applyAlignment="1">
      <alignment horizontal="center" vertical="justify" textRotation="90"/>
    </xf>
    <xf numFmtId="0" fontId="5" fillId="0" borderId="67" xfId="0" applyFont="1" applyFill="1" applyBorder="1" applyAlignment="1">
      <alignment horizontal="center" vertical="justify" textRotation="90"/>
    </xf>
    <xf numFmtId="0" fontId="5" fillId="0" borderId="9" xfId="0" applyFont="1" applyFill="1" applyBorder="1" applyAlignment="1">
      <alignment horizontal="left" vertical="justify"/>
    </xf>
    <xf numFmtId="0" fontId="5" fillId="0" borderId="37" xfId="0" applyFont="1" applyFill="1" applyBorder="1" applyAlignment="1">
      <alignment horizontal="left" vertical="justify"/>
    </xf>
    <xf numFmtId="0" fontId="5" fillId="0" borderId="26" xfId="0" applyFont="1" applyFill="1" applyBorder="1" applyAlignment="1">
      <alignment horizontal="center" vertical="justify" textRotation="90"/>
    </xf>
    <xf numFmtId="0" fontId="5" fillId="0" borderId="0" xfId="0" applyFont="1" applyFill="1" applyBorder="1" applyAlignment="1">
      <alignment horizontal="center" vertical="justify" textRotation="90"/>
    </xf>
    <xf numFmtId="0" fontId="5" fillId="0" borderId="25" xfId="0" applyFont="1" applyFill="1" applyBorder="1" applyAlignment="1">
      <alignment horizontal="center" vertical="justify" textRotation="90"/>
    </xf>
    <xf numFmtId="0" fontId="5" fillId="0" borderId="23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center" textRotation="90"/>
    </xf>
    <xf numFmtId="0" fontId="5" fillId="0" borderId="54" xfId="0" applyFont="1" applyFill="1" applyBorder="1" applyAlignment="1">
      <alignment horizontal="center" textRotation="90"/>
    </xf>
    <xf numFmtId="0" fontId="5" fillId="0" borderId="69" xfId="0" applyFont="1" applyFill="1" applyBorder="1" applyAlignment="1">
      <alignment horizontal="center" textRotation="90"/>
    </xf>
    <xf numFmtId="0" fontId="5" fillId="0" borderId="0" xfId="0" applyFont="1" applyFill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justify" textRotation="90"/>
    </xf>
    <xf numFmtId="0" fontId="5" fillId="0" borderId="64" xfId="0" applyFont="1" applyFill="1" applyBorder="1" applyAlignment="1">
      <alignment horizontal="center" vertical="justify" textRotation="90"/>
    </xf>
    <xf numFmtId="0" fontId="5" fillId="0" borderId="57" xfId="0" applyFont="1" applyFill="1" applyBorder="1" applyAlignment="1">
      <alignment horizontal="center" vertical="justify" textRotation="90"/>
    </xf>
    <xf numFmtId="0" fontId="5" fillId="0" borderId="73" xfId="0" applyFont="1" applyFill="1" applyBorder="1" applyAlignment="1">
      <alignment horizontal="center" vertical="justify" textRotation="90"/>
    </xf>
    <xf numFmtId="0" fontId="5" fillId="0" borderId="32" xfId="0" applyFont="1" applyFill="1" applyBorder="1" applyAlignment="1">
      <alignment horizontal="center" vertical="justify" textRotation="90"/>
    </xf>
    <xf numFmtId="0" fontId="8" fillId="0" borderId="34" xfId="0" applyFont="1" applyFill="1" applyBorder="1" applyAlignment="1">
      <alignment horizontal="center"/>
    </xf>
    <xf numFmtId="0" fontId="8" fillId="0" borderId="7" xfId="0" applyFont="1" applyFill="1" applyBorder="1" applyAlignment="1"/>
    <xf numFmtId="0" fontId="8" fillId="0" borderId="6" xfId="0" applyFont="1" applyFill="1" applyBorder="1" applyAlignment="1"/>
    <xf numFmtId="0" fontId="5" fillId="0" borderId="63" xfId="0" applyFont="1" applyFill="1" applyBorder="1" applyAlignment="1">
      <alignment horizontal="justify" vertical="center"/>
    </xf>
    <xf numFmtId="0" fontId="5" fillId="0" borderId="26" xfId="0" applyFont="1" applyFill="1" applyBorder="1" applyAlignment="1">
      <alignment horizontal="justify" vertical="center"/>
    </xf>
    <xf numFmtId="0" fontId="5" fillId="0" borderId="49" xfId="0" applyFont="1" applyFill="1" applyBorder="1" applyAlignment="1">
      <alignment horizontal="justify" vertical="center"/>
    </xf>
    <xf numFmtId="0" fontId="5" fillId="0" borderId="58" xfId="0" applyFont="1" applyFill="1" applyBorder="1" applyAlignment="1">
      <alignment horizontal="justify" vertical="center"/>
    </xf>
    <xf numFmtId="0" fontId="5" fillId="0" borderId="12" xfId="0" applyFont="1" applyFill="1" applyBorder="1" applyAlignment="1">
      <alignment horizontal="justify" vertical="center"/>
    </xf>
    <xf numFmtId="0" fontId="5" fillId="0" borderId="59" xfId="0" applyFont="1" applyFill="1" applyBorder="1" applyAlignment="1">
      <alignment horizontal="justify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68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justify" vertical="center"/>
    </xf>
    <xf numFmtId="0" fontId="5" fillId="0" borderId="24" xfId="0" applyFont="1" applyFill="1" applyBorder="1" applyAlignment="1">
      <alignment horizontal="justify" vertical="center"/>
    </xf>
    <xf numFmtId="0" fontId="5" fillId="0" borderId="17" xfId="0" applyFont="1" applyFill="1" applyBorder="1" applyAlignment="1">
      <alignment horizontal="justify" vertical="center"/>
    </xf>
    <xf numFmtId="0" fontId="5" fillId="0" borderId="16" xfId="0" applyFont="1" applyFill="1" applyBorder="1" applyAlignment="1">
      <alignment horizontal="justify" vertical="center"/>
    </xf>
    <xf numFmtId="0" fontId="5" fillId="0" borderId="18" xfId="0" applyFont="1" applyFill="1" applyBorder="1" applyAlignment="1">
      <alignment horizontal="justify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5" fillId="0" borderId="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11" xfId="0" applyFont="1" applyFill="1" applyBorder="1" applyAlignment="1"/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9" fillId="0" borderId="0" xfId="0" applyFont="1" applyFill="1" applyAlignment="1"/>
    <xf numFmtId="0" fontId="5" fillId="0" borderId="4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" fontId="8" fillId="0" borderId="0" xfId="0" applyNumberFormat="1" applyFont="1" applyFill="1" applyBorder="1" applyAlignment="1"/>
    <xf numFmtId="0" fontId="11" fillId="0" borderId="70" xfId="0" applyFont="1" applyBorder="1" applyAlignment="1"/>
    <xf numFmtId="0" fontId="5" fillId="0" borderId="72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49" xfId="0" applyFont="1" applyFill="1" applyBorder="1" applyAlignment="1">
      <alignment textRotation="90"/>
    </xf>
    <xf numFmtId="0" fontId="0" fillId="0" borderId="70" xfId="0" applyBorder="1" applyAlignment="1"/>
    <xf numFmtId="0" fontId="15" fillId="0" borderId="5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0" xfId="0" applyBorder="1" applyAlignment="1">
      <alignment horizontal="center"/>
    </xf>
    <xf numFmtId="0" fontId="5" fillId="0" borderId="63" xfId="0" applyFont="1" applyFill="1" applyBorder="1" applyAlignment="1">
      <alignment textRotation="90"/>
    </xf>
    <xf numFmtId="0" fontId="0" fillId="0" borderId="27" xfId="0" applyBorder="1" applyAlignment="1"/>
    <xf numFmtId="0" fontId="5" fillId="0" borderId="63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justify"/>
    </xf>
    <xf numFmtId="0" fontId="5" fillId="0" borderId="9" xfId="0" applyFont="1" applyFill="1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0" fillId="0" borderId="37" xfId="0" applyBorder="1" applyAlignment="1">
      <alignment horizontal="center" vertical="justify"/>
    </xf>
    <xf numFmtId="0" fontId="5" fillId="0" borderId="17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/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90"/>
    </xf>
    <xf numFmtId="0" fontId="0" fillId="0" borderId="17" xfId="0" applyBorder="1" applyAlignment="1"/>
    <xf numFmtId="0" fontId="11" fillId="0" borderId="1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0" fillId="0" borderId="39" xfId="0" applyBorder="1" applyAlignment="1"/>
    <xf numFmtId="0" fontId="14" fillId="0" borderId="31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80" xfId="0" applyBorder="1" applyAlignment="1"/>
    <xf numFmtId="0" fontId="0" fillId="0" borderId="39" xfId="0" applyBorder="1" applyAlignment="1">
      <alignment wrapText="1"/>
    </xf>
    <xf numFmtId="0" fontId="0" fillId="0" borderId="80" xfId="0" applyBorder="1" applyAlignment="1">
      <alignment horizontal="center" vertical="center"/>
    </xf>
    <xf numFmtId="0" fontId="14" fillId="0" borderId="45" xfId="0" applyFont="1" applyBorder="1" applyAlignment="1">
      <alignment wrapText="1"/>
    </xf>
    <xf numFmtId="0" fontId="14" fillId="0" borderId="7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33" xfId="0" applyFont="1" applyBorder="1" applyAlignment="1">
      <alignment horizontal="center" vertical="center" textRotation="90" wrapText="1"/>
    </xf>
    <xf numFmtId="0" fontId="0" fillId="0" borderId="33" xfId="0" applyBorder="1" applyAlignment="1"/>
    <xf numFmtId="0" fontId="14" fillId="0" borderId="3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textRotation="90" wrapText="1"/>
    </xf>
    <xf numFmtId="0" fontId="14" fillId="0" borderId="54" xfId="0" applyFont="1" applyBorder="1" applyAlignment="1">
      <alignment horizontal="center" vertical="center" textRotation="90" wrapText="1"/>
    </xf>
    <xf numFmtId="0" fontId="14" fillId="0" borderId="69" xfId="0" applyFont="1" applyBorder="1" applyAlignment="1">
      <alignment horizontal="center" vertical="center" textRotation="90" wrapText="1"/>
    </xf>
    <xf numFmtId="0" fontId="16" fillId="0" borderId="54" xfId="0" applyFont="1" applyBorder="1" applyAlignment="1">
      <alignment horizontal="center" vertical="center" textRotation="90" wrapText="1"/>
    </xf>
    <xf numFmtId="0" fontId="16" fillId="0" borderId="69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2">
    <cellStyle name="Обычный" xfId="0" builtinId="0"/>
    <cellStyle name="Обычный_оборотная сторона УП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/>
    <pageSetUpPr fitToPage="1"/>
  </sheetPr>
  <dimension ref="A1:I11"/>
  <sheetViews>
    <sheetView showGridLines="0" zoomScaleSheetLayoutView="100" workbookViewId="0">
      <pane ySplit="6" topLeftCell="A9" activePane="bottomLeft" state="frozen"/>
      <selection pane="bottomLeft" activeCell="A4" sqref="A4:I4"/>
    </sheetView>
  </sheetViews>
  <sheetFormatPr defaultRowHeight="15.75" outlineLevelRow="2" x14ac:dyDescent="0.25"/>
  <cols>
    <col min="1" max="1" width="3.7109375" style="2" customWidth="1"/>
    <col min="2" max="2" width="4.28515625" style="2" customWidth="1"/>
    <col min="3" max="3" width="4.7109375" style="2" customWidth="1"/>
    <col min="4" max="4" width="50.140625" style="2" customWidth="1"/>
    <col min="5" max="5" width="15.42578125" style="2" customWidth="1"/>
    <col min="6" max="6" width="5" style="2" customWidth="1"/>
    <col min="7" max="9" width="5.28515625" style="2" customWidth="1"/>
    <col min="10" max="16384" width="9.140625" style="2"/>
  </cols>
  <sheetData>
    <row r="1" spans="1:9" s="1" customFormat="1" x14ac:dyDescent="0.25">
      <c r="A1" s="386" t="s">
        <v>0</v>
      </c>
      <c r="B1" s="386"/>
      <c r="C1" s="386"/>
      <c r="D1" s="386"/>
      <c r="E1" s="386"/>
      <c r="F1" s="386"/>
      <c r="G1" s="386"/>
      <c r="H1" s="386"/>
      <c r="I1" s="386"/>
    </row>
    <row r="2" spans="1:9" s="1" customFormat="1" x14ac:dyDescent="0.25">
      <c r="A2" s="386" t="s">
        <v>1</v>
      </c>
      <c r="B2" s="386"/>
      <c r="C2" s="386"/>
      <c r="D2" s="386"/>
      <c r="E2" s="386"/>
      <c r="F2" s="386"/>
      <c r="G2" s="386"/>
      <c r="H2" s="386"/>
      <c r="I2" s="386"/>
    </row>
    <row r="3" spans="1:9" s="1" customFormat="1" x14ac:dyDescent="0.25">
      <c r="A3" s="386" t="s">
        <v>391</v>
      </c>
      <c r="B3" s="386"/>
      <c r="C3" s="386"/>
      <c r="D3" s="386"/>
      <c r="E3" s="386"/>
      <c r="F3" s="386"/>
      <c r="G3" s="386"/>
      <c r="H3" s="386"/>
      <c r="I3" s="386"/>
    </row>
    <row r="4" spans="1:9" s="1" customFormat="1" ht="20.25" customHeight="1" thickBot="1" x14ac:dyDescent="0.3">
      <c r="A4" s="387" t="s">
        <v>11</v>
      </c>
      <c r="B4" s="387"/>
      <c r="C4" s="387"/>
      <c r="D4" s="387"/>
      <c r="E4" s="387"/>
      <c r="F4" s="387"/>
      <c r="G4" s="387"/>
      <c r="H4" s="387"/>
      <c r="I4" s="387"/>
    </row>
    <row r="5" spans="1:9" s="3" customFormat="1" ht="30" customHeight="1" x14ac:dyDescent="0.2">
      <c r="A5" s="378" t="s">
        <v>9</v>
      </c>
      <c r="B5" s="379"/>
      <c r="C5" s="380"/>
      <c r="D5" s="377" t="s">
        <v>2</v>
      </c>
      <c r="E5" s="377"/>
      <c r="F5" s="384" t="s">
        <v>10</v>
      </c>
      <c r="G5" s="374" t="s">
        <v>3</v>
      </c>
      <c r="H5" s="375"/>
      <c r="I5" s="376"/>
    </row>
    <row r="6" spans="1:9" s="3" customFormat="1" ht="16.5" thickBot="1" x14ac:dyDescent="0.25">
      <c r="A6" s="381"/>
      <c r="B6" s="382"/>
      <c r="C6" s="383"/>
      <c r="D6" s="4" t="s">
        <v>7</v>
      </c>
      <c r="E6" s="4" t="s">
        <v>8</v>
      </c>
      <c r="F6" s="385"/>
      <c r="G6" s="4" t="s">
        <v>4</v>
      </c>
      <c r="H6" s="4" t="s">
        <v>5</v>
      </c>
      <c r="I6" s="5" t="s">
        <v>6</v>
      </c>
    </row>
    <row r="7" spans="1:9" s="3" customFormat="1" ht="3.75" hidden="1" customHeight="1" x14ac:dyDescent="0.2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 x14ac:dyDescent="0.25">
      <c r="A8" s="154"/>
      <c r="B8" s="155"/>
      <c r="C8" s="388"/>
      <c r="D8" s="388"/>
      <c r="E8" s="157"/>
      <c r="F8" s="251"/>
      <c r="G8" s="156"/>
      <c r="H8" s="156"/>
      <c r="I8" s="158"/>
    </row>
    <row r="9" spans="1:9" ht="30" customHeight="1" outlineLevel="2" x14ac:dyDescent="0.25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 x14ac:dyDescent="0.25">
      <c r="A10" s="9"/>
      <c r="B10" s="373"/>
      <c r="C10" s="373"/>
      <c r="D10" s="373"/>
      <c r="E10" s="10"/>
      <c r="F10" s="18"/>
      <c r="G10" s="19"/>
      <c r="H10" s="19"/>
      <c r="I10" s="20"/>
    </row>
    <row r="11" spans="1:9" ht="16.5" thickBot="1" x14ac:dyDescent="0.3">
      <c r="A11" s="6"/>
      <c r="B11" s="7"/>
      <c r="C11" s="7"/>
      <c r="D11" s="7"/>
      <c r="E11" s="7"/>
      <c r="F11" s="7"/>
      <c r="G11" s="7"/>
      <c r="H11" s="7"/>
      <c r="I11" s="8"/>
    </row>
  </sheetData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scale="98" fitToHeight="100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workbookViewId="0">
      <selection activeCell="B48" sqref="B48"/>
    </sheetView>
  </sheetViews>
  <sheetFormatPr defaultRowHeight="12.75" x14ac:dyDescent="0.2"/>
  <cols>
    <col min="1" max="1" width="39.85546875" customWidth="1"/>
    <col min="2" max="2" width="22.42578125" customWidth="1"/>
    <col min="3" max="36" width="5.7109375" customWidth="1"/>
  </cols>
  <sheetData>
    <row r="1" spans="1:37" x14ac:dyDescent="0.2">
      <c r="A1" s="608"/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</row>
    <row r="2" spans="1:37" x14ac:dyDescent="0.2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37" x14ac:dyDescent="0.2">
      <c r="A3" s="609" t="s">
        <v>161</v>
      </c>
      <c r="B3" s="609" t="s">
        <v>162</v>
      </c>
      <c r="C3" s="609" t="s">
        <v>163</v>
      </c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</row>
    <row r="4" spans="1:37" x14ac:dyDescent="0.2">
      <c r="A4" s="610"/>
      <c r="B4" s="609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7" x14ac:dyDescent="0.2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spans="1:37" x14ac:dyDescent="0.2">
      <c r="B15" s="257"/>
    </row>
  </sheetData>
  <mergeCells count="4">
    <mergeCell ref="A1:O1"/>
    <mergeCell ref="A3:A4"/>
    <mergeCell ref="B3:B4"/>
    <mergeCell ref="C3:Q3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66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C7" sqref="C7:D7"/>
    </sheetView>
  </sheetViews>
  <sheetFormatPr defaultRowHeight="12.75" x14ac:dyDescent="0.2"/>
  <cols>
    <col min="1" max="1" width="76.28515625" style="258" customWidth="1"/>
    <col min="2" max="2" width="42" style="258" customWidth="1"/>
    <col min="3" max="3" width="20.85546875" style="258" customWidth="1"/>
  </cols>
  <sheetData>
    <row r="1" spans="1:1" x14ac:dyDescent="0.2">
      <c r="A1" s="259"/>
    </row>
  </sheetData>
  <phoneticPr fontId="0" type="noConversion"/>
  <pageMargins left="0.19685039370078741" right="0.19685039370078741" top="0.35433070866141736" bottom="0.47244094488188981" header="0.23622047244094491" footer="0.23622047244094491"/>
  <pageSetup paperSize="9" orientation="portrait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A3" workbookViewId="0">
      <selection activeCell="F61" sqref="F61:F62"/>
    </sheetView>
  </sheetViews>
  <sheetFormatPr defaultRowHeight="12.75" x14ac:dyDescent="0.2"/>
  <cols>
    <col min="1" max="1" width="45.85546875" customWidth="1"/>
    <col min="2" max="18" width="5.7109375" customWidth="1"/>
  </cols>
  <sheetData>
    <row r="1" spans="1:16" x14ac:dyDescent="0.2">
      <c r="A1" s="608"/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</row>
    <row r="2" spans="1:16" x14ac:dyDescent="0.2">
      <c r="A2" s="255"/>
    </row>
    <row r="3" spans="1:16" s="252" customFormat="1" x14ac:dyDescent="0.2">
      <c r="A3" s="611"/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</row>
    <row r="4" spans="1:16" s="252" customFormat="1" x14ac:dyDescent="0.2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x14ac:dyDescent="0.2">
      <c r="A5" s="609" t="s">
        <v>159</v>
      </c>
      <c r="B5" s="609" t="s">
        <v>160</v>
      </c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</row>
    <row r="6" spans="1:16" s="252" customFormat="1" ht="24.95" customHeight="1" x14ac:dyDescent="0.2">
      <c r="A6" s="613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x14ac:dyDescent="0.2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pans="1:16" s="255" customFormat="1" x14ac:dyDescent="0.2"/>
  </sheetData>
  <mergeCells count="4">
    <mergeCell ref="A3:P3"/>
    <mergeCell ref="B5:P5"/>
    <mergeCell ref="A5:A6"/>
    <mergeCell ref="A1:P1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77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"/>
  <sheetViews>
    <sheetView topLeftCell="C1" workbookViewId="0">
      <selection activeCell="D5" sqref="D5"/>
    </sheetView>
  </sheetViews>
  <sheetFormatPr defaultRowHeight="12.75" x14ac:dyDescent="0.2"/>
  <cols>
    <col min="2" max="2" width="28.140625" bestFit="1" customWidth="1"/>
    <col min="3" max="3" width="31.5703125" bestFit="1" customWidth="1"/>
    <col min="4" max="4" width="11.7109375" bestFit="1" customWidth="1"/>
    <col min="5" max="6" width="14" customWidth="1"/>
    <col min="7" max="7" width="8" customWidth="1"/>
  </cols>
  <sheetData>
    <row r="2" spans="1:7" ht="15.75" x14ac:dyDescent="0.2">
      <c r="B2" s="614" t="s">
        <v>389</v>
      </c>
      <c r="C2" s="614"/>
      <c r="D2" s="614"/>
      <c r="E2" s="614"/>
      <c r="F2" s="614"/>
    </row>
    <row r="4" spans="1:7" x14ac:dyDescent="0.2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x14ac:dyDescent="0.2">
      <c r="A5" s="356"/>
      <c r="B5" s="283"/>
      <c r="C5" s="283"/>
      <c r="D5" s="357"/>
      <c r="G5" s="355"/>
    </row>
  </sheetData>
  <mergeCells count="1">
    <mergeCell ref="B2:F2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"/>
  <sheetViews>
    <sheetView workbookViewId="0">
      <selection activeCell="B48" sqref="B48"/>
    </sheetView>
  </sheetViews>
  <sheetFormatPr defaultRowHeight="12.75" x14ac:dyDescent="0.2"/>
  <cols>
    <col min="1" max="1" width="73.28515625" customWidth="1"/>
    <col min="2" max="2" width="56.140625" customWidth="1"/>
    <col min="3" max="3" width="7.85546875" customWidth="1"/>
    <col min="5" max="5" width="10.28515625" customWidth="1"/>
  </cols>
  <sheetData>
    <row r="2" spans="1:5" ht="15" x14ac:dyDescent="0.2">
      <c r="A2" s="615"/>
      <c r="B2" s="607"/>
      <c r="C2" s="607"/>
    </row>
    <row r="4" spans="1:5" x14ac:dyDescent="0.2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x14ac:dyDescent="0.2">
      <c r="A5" s="260"/>
      <c r="B5" s="260"/>
      <c r="C5" s="261"/>
      <c r="D5" s="297"/>
      <c r="E5" s="304"/>
    </row>
  </sheetData>
  <mergeCells count="1">
    <mergeCell ref="A2:C2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65" orientation="portrait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G8" sqref="G8"/>
    </sheetView>
  </sheetViews>
  <sheetFormatPr defaultRowHeight="12.75" x14ac:dyDescent="0.2"/>
  <cols>
    <col min="1" max="1" width="2.85546875" customWidth="1"/>
    <col min="2" max="2" width="3.42578125" customWidth="1"/>
    <col min="3" max="3" width="3.5703125" customWidth="1"/>
    <col min="4" max="4" width="3.28515625" style="265" customWidth="1"/>
    <col min="5" max="5" width="3.7109375" style="266" customWidth="1"/>
    <col min="6" max="6" width="4" customWidth="1"/>
    <col min="7" max="7" width="78.28515625" style="257" customWidth="1"/>
    <col min="8" max="8" width="9.42578125" customWidth="1"/>
    <col min="9" max="9" width="10.5703125" customWidth="1"/>
    <col min="11" max="11" width="7.5703125" customWidth="1"/>
  </cols>
  <sheetData>
    <row r="1" spans="1:13" x14ac:dyDescent="0.2">
      <c r="A1" s="264"/>
      <c r="B1" s="264"/>
      <c r="C1" s="609" t="s">
        <v>166</v>
      </c>
      <c r="D1" s="609"/>
      <c r="E1" s="609"/>
      <c r="F1" s="609"/>
      <c r="G1" s="609"/>
      <c r="H1" s="242"/>
      <c r="I1" s="242"/>
      <c r="J1" s="242"/>
    </row>
    <row r="2" spans="1:13" s="279" customFormat="1" ht="83.25" customHeight="1" x14ac:dyDescent="0.2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1:13" x14ac:dyDescent="0.2">
      <c r="C3" s="239"/>
      <c r="F3" s="252"/>
      <c r="G3" s="341"/>
      <c r="J3" s="252"/>
      <c r="M3" s="256"/>
    </row>
  </sheetData>
  <mergeCells count="1">
    <mergeCell ref="C1:G1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85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"/>
  <sheetViews>
    <sheetView workbookViewId="0">
      <selection activeCell="D12" sqref="D12"/>
    </sheetView>
  </sheetViews>
  <sheetFormatPr defaultRowHeight="12.75" x14ac:dyDescent="0.2"/>
  <cols>
    <col min="1" max="1" width="4.85546875" customWidth="1"/>
    <col min="2" max="2" width="26.7109375" customWidth="1"/>
    <col min="3" max="3" width="8.7109375" customWidth="1"/>
    <col min="4" max="4" width="9.7109375" customWidth="1"/>
    <col min="5" max="5" width="7.7109375" customWidth="1"/>
    <col min="6" max="6" width="8.7109375" customWidth="1"/>
    <col min="7" max="7" width="9.28515625" customWidth="1"/>
    <col min="8" max="9" width="9.7109375" customWidth="1"/>
    <col min="10" max="10" width="10.7109375" customWidth="1"/>
    <col min="12" max="12" width="20.28515625" customWidth="1"/>
  </cols>
  <sheetData>
    <row r="2" spans="1:12" x14ac:dyDescent="0.2">
      <c r="A2" s="298"/>
      <c r="B2" s="617" t="s">
        <v>243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pans="1:12" x14ac:dyDescent="0.2">
      <c r="A3" s="299"/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</row>
    <row r="4" spans="1:12" x14ac:dyDescent="0.2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 x14ac:dyDescent="0.2">
      <c r="A5" s="619" t="s">
        <v>242</v>
      </c>
      <c r="B5" s="619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19" t="s">
        <v>244</v>
      </c>
      <c r="L5" s="619" t="s">
        <v>245</v>
      </c>
    </row>
    <row r="6" spans="1:12" x14ac:dyDescent="0.2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16"/>
      <c r="L6" s="616"/>
    </row>
  </sheetData>
  <mergeCells count="5">
    <mergeCell ref="K6:L6"/>
    <mergeCell ref="B2:L2"/>
    <mergeCell ref="B3:L3"/>
    <mergeCell ref="K5:L5"/>
    <mergeCell ref="A5:B5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"/>
  <sheetViews>
    <sheetView workbookViewId="0">
      <selection activeCell="F21" sqref="F21"/>
    </sheetView>
  </sheetViews>
  <sheetFormatPr defaultRowHeight="12.75" x14ac:dyDescent="0.2"/>
  <cols>
    <col min="1" max="1" width="5" customWidth="1"/>
    <col min="2" max="2" width="32.7109375" customWidth="1"/>
    <col min="6" max="6" width="27.7109375" customWidth="1"/>
    <col min="7" max="7" width="12.140625" customWidth="1"/>
    <col min="9" max="9" width="27" customWidth="1"/>
  </cols>
  <sheetData>
    <row r="2" spans="1:9" x14ac:dyDescent="0.2">
      <c r="A2" s="620" t="s">
        <v>164</v>
      </c>
      <c r="B2" s="622" t="s">
        <v>241</v>
      </c>
      <c r="C2" s="622"/>
      <c r="D2" s="622"/>
      <c r="E2" s="623" t="s">
        <v>233</v>
      </c>
      <c r="F2" s="624"/>
      <c r="G2" s="475"/>
      <c r="H2" s="622" t="s">
        <v>240</v>
      </c>
      <c r="I2" s="622"/>
    </row>
    <row r="3" spans="1:9" ht="69.95" customHeight="1" x14ac:dyDescent="0.2">
      <c r="A3" s="621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x14ac:dyDescent="0.2">
      <c r="A4" s="260"/>
      <c r="B4" s="260"/>
      <c r="C4" s="260"/>
      <c r="D4" s="260"/>
      <c r="E4" s="260"/>
      <c r="F4" s="260"/>
      <c r="G4" s="260"/>
      <c r="H4" s="260"/>
      <c r="I4" s="260"/>
    </row>
  </sheetData>
  <mergeCells count="4">
    <mergeCell ref="A2:A3"/>
    <mergeCell ref="B2:D2"/>
    <mergeCell ref="H2:I2"/>
    <mergeCell ref="E2:G2"/>
  </mergeCells>
  <phoneticPr fontId="20" type="noConversion"/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B1" workbookViewId="0">
      <selection activeCell="E3" sqref="E3"/>
    </sheetView>
  </sheetViews>
  <sheetFormatPr defaultRowHeight="12.75" x14ac:dyDescent="0.2"/>
  <cols>
    <col min="1" max="1" width="3.140625" customWidth="1"/>
    <col min="2" max="2" width="3.28515625" customWidth="1"/>
    <col min="3" max="3" width="3.7109375" customWidth="1"/>
    <col min="4" max="4" width="4.140625" customWidth="1"/>
    <col min="5" max="5" width="4" customWidth="1"/>
    <col min="6" max="6" width="3.140625" customWidth="1"/>
    <col min="7" max="7" width="76.7109375" customWidth="1"/>
  </cols>
  <sheetData>
    <row r="1" spans="1:10" x14ac:dyDescent="0.2">
      <c r="A1" s="264"/>
      <c r="B1" s="264"/>
      <c r="C1" s="609" t="s">
        <v>166</v>
      </c>
      <c r="D1" s="609"/>
      <c r="E1" s="609"/>
      <c r="F1" s="609"/>
      <c r="G1" s="609"/>
      <c r="H1" s="264"/>
      <c r="I1" s="264"/>
    </row>
    <row r="2" spans="1:10" ht="87" customHeight="1" x14ac:dyDescent="0.2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1:10" x14ac:dyDescent="0.2">
      <c r="C3" s="239"/>
      <c r="D3" s="265"/>
      <c r="E3" s="343"/>
      <c r="G3" s="341"/>
      <c r="J3" s="342"/>
    </row>
  </sheetData>
  <mergeCells count="1">
    <mergeCell ref="C1:G1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80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workbookViewId="0">
      <selection activeCell="K12" sqref="K12"/>
    </sheetView>
  </sheetViews>
  <sheetFormatPr defaultRowHeight="12.75" x14ac:dyDescent="0.2"/>
  <cols>
    <col min="1" max="1" width="36.140625" customWidth="1"/>
    <col min="2" max="2" width="13.85546875" customWidth="1"/>
    <col min="3" max="3" width="11.7109375" customWidth="1"/>
    <col min="4" max="4" width="5.28515625" customWidth="1"/>
    <col min="5" max="5" width="9.7109375" customWidth="1"/>
    <col min="6" max="6" width="5.7109375" customWidth="1"/>
    <col min="8" max="8" width="7.7109375" customWidth="1"/>
    <col min="9" max="10" width="7.42578125" customWidth="1"/>
    <col min="11" max="12" width="6.85546875" customWidth="1"/>
    <col min="13" max="13" width="8.140625" customWidth="1"/>
    <col min="14" max="14" width="10.42578125" customWidth="1"/>
  </cols>
  <sheetData>
    <row r="2" spans="1:14" x14ac:dyDescent="0.2">
      <c r="A2" s="268"/>
      <c r="B2" s="257"/>
      <c r="C2" s="257"/>
    </row>
    <row r="3" spans="1:14" x14ac:dyDescent="0.2">
      <c r="B3" s="239"/>
      <c r="C3" s="239"/>
    </row>
    <row r="4" spans="1:14" x14ac:dyDescent="0.2">
      <c r="D4" s="265"/>
    </row>
    <row r="5" spans="1:14" x14ac:dyDescent="0.2">
      <c r="B5" s="239"/>
      <c r="C5" s="239"/>
    </row>
    <row r="6" spans="1:14" x14ac:dyDescent="0.2">
      <c r="A6" s="625" t="s">
        <v>161</v>
      </c>
      <c r="B6" s="627" t="s">
        <v>208</v>
      </c>
      <c r="C6" s="625" t="s">
        <v>209</v>
      </c>
      <c r="D6" s="628" t="s">
        <v>175</v>
      </c>
      <c r="E6" s="609" t="s">
        <v>154</v>
      </c>
      <c r="F6" s="609"/>
      <c r="G6" s="627" t="s">
        <v>146</v>
      </c>
      <c r="H6" s="632" t="s">
        <v>178</v>
      </c>
      <c r="I6" s="633" t="s">
        <v>179</v>
      </c>
      <c r="J6" s="634"/>
      <c r="K6" s="634"/>
      <c r="L6" s="635"/>
      <c r="M6" s="625" t="s">
        <v>183</v>
      </c>
      <c r="N6" s="628" t="s">
        <v>139</v>
      </c>
    </row>
    <row r="7" spans="1:14" x14ac:dyDescent="0.2">
      <c r="A7" s="626"/>
      <c r="B7" s="626"/>
      <c r="C7" s="630"/>
      <c r="D7" s="629"/>
      <c r="E7" s="267" t="s">
        <v>176</v>
      </c>
      <c r="F7" s="267" t="s">
        <v>177</v>
      </c>
      <c r="G7" s="626"/>
      <c r="H7" s="629"/>
      <c r="I7" s="242" t="s">
        <v>180</v>
      </c>
      <c r="J7" s="242" t="s">
        <v>181</v>
      </c>
      <c r="K7" s="242" t="s">
        <v>182</v>
      </c>
      <c r="L7" s="242" t="s">
        <v>281</v>
      </c>
      <c r="M7" s="630"/>
      <c r="N7" s="631"/>
    </row>
    <row r="8" spans="1:14" x14ac:dyDescent="0.2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67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/>
  </sheetPr>
  <dimension ref="A1:E10"/>
  <sheetViews>
    <sheetView showGridLines="0" zoomScaleSheetLayoutView="100" workbookViewId="0">
      <selection sqref="A1:E1"/>
    </sheetView>
  </sheetViews>
  <sheetFormatPr defaultRowHeight="15.75" x14ac:dyDescent="0.25"/>
  <cols>
    <col min="1" max="1" width="9.85546875" style="2" customWidth="1"/>
    <col min="2" max="2" width="15" style="2" customWidth="1"/>
    <col min="3" max="3" width="9.85546875" style="2" customWidth="1"/>
    <col min="4" max="4" width="11" style="2" customWidth="1"/>
    <col min="5" max="5" width="50.7109375" style="2" customWidth="1"/>
    <col min="6" max="16384" width="9.140625" style="2"/>
  </cols>
  <sheetData>
    <row r="1" spans="1:5" s="1" customFormat="1" x14ac:dyDescent="0.25">
      <c r="A1" s="386" t="s">
        <v>16</v>
      </c>
      <c r="B1" s="386"/>
      <c r="C1" s="386"/>
      <c r="D1" s="386"/>
      <c r="E1" s="386"/>
    </row>
    <row r="2" spans="1:5" s="1" customFormat="1" ht="24" customHeight="1" x14ac:dyDescent="0.25">
      <c r="A2" s="389"/>
      <c r="B2" s="390"/>
      <c r="C2" s="390"/>
      <c r="D2" s="390"/>
      <c r="E2" s="390"/>
    </row>
    <row r="3" spans="1:5" ht="10.5" customHeight="1" thickBot="1" x14ac:dyDescent="0.3"/>
    <row r="4" spans="1:5" s="3" customFormat="1" ht="21" customHeight="1" x14ac:dyDescent="0.2">
      <c r="A4" s="394" t="s">
        <v>15</v>
      </c>
      <c r="B4" s="384" t="s">
        <v>12</v>
      </c>
      <c r="C4" s="384" t="s">
        <v>13</v>
      </c>
      <c r="D4" s="377" t="s">
        <v>14</v>
      </c>
      <c r="E4" s="391"/>
    </row>
    <row r="5" spans="1:5" s="3" customFormat="1" ht="16.5" thickBot="1" x14ac:dyDescent="0.25">
      <c r="A5" s="395"/>
      <c r="B5" s="396"/>
      <c r="C5" s="396"/>
      <c r="D5" s="4"/>
      <c r="E5" s="5" t="s">
        <v>149</v>
      </c>
    </row>
    <row r="6" spans="1:5" ht="12.95" customHeight="1" x14ac:dyDescent="0.25">
      <c r="A6" s="11"/>
      <c r="B6" s="12"/>
      <c r="C6" s="12"/>
      <c r="D6" s="12"/>
      <c r="E6" s="13"/>
    </row>
    <row r="7" spans="1:5" ht="24.75" customHeight="1" x14ac:dyDescent="0.25">
      <c r="A7" s="397"/>
      <c r="B7" s="398"/>
      <c r="C7" s="398"/>
      <c r="D7" s="398"/>
      <c r="E7" s="399"/>
    </row>
    <row r="8" spans="1:5" ht="12.95" customHeight="1" x14ac:dyDescent="0.25">
      <c r="A8" s="16"/>
      <c r="B8" s="17"/>
      <c r="C8" s="10"/>
      <c r="D8" s="392"/>
      <c r="E8" s="393"/>
    </row>
    <row r="9" spans="1:5" ht="12.95" customHeight="1" x14ac:dyDescent="0.25">
      <c r="A9" s="9"/>
      <c r="B9" s="10"/>
      <c r="C9" s="10"/>
      <c r="D9" s="10"/>
      <c r="E9" s="21"/>
    </row>
    <row r="10" spans="1:5" ht="16.5" thickBot="1" x14ac:dyDescent="0.3">
      <c r="A10" s="6"/>
      <c r="B10" s="7"/>
      <c r="C10" s="7"/>
      <c r="D10" s="7"/>
      <c r="E10" s="8"/>
    </row>
  </sheetData>
  <mergeCells count="8">
    <mergeCell ref="A1:E1"/>
    <mergeCell ref="A2:E2"/>
    <mergeCell ref="D4:E4"/>
    <mergeCell ref="D8:E8"/>
    <mergeCell ref="A4:A5"/>
    <mergeCell ref="B4:B5"/>
    <mergeCell ref="C4:C5"/>
    <mergeCell ref="A7:E7"/>
  </mergeCells>
  <phoneticPr fontId="0" type="noConversion"/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"/>
  <sheetViews>
    <sheetView workbookViewId="0">
      <selection activeCell="I3" sqref="I3"/>
    </sheetView>
  </sheetViews>
  <sheetFormatPr defaultRowHeight="12.75" x14ac:dyDescent="0.2"/>
  <cols>
    <col min="1" max="1" width="5.140625" customWidth="1"/>
    <col min="2" max="2" width="5" customWidth="1"/>
    <col min="3" max="3" width="4.85546875" customWidth="1"/>
    <col min="4" max="4" width="4.5703125" customWidth="1"/>
    <col min="5" max="5" width="4.85546875" customWidth="1"/>
    <col min="6" max="6" width="4" customWidth="1"/>
    <col min="7" max="7" width="4.140625" customWidth="1"/>
    <col min="8" max="8" width="102.7109375" customWidth="1"/>
    <col min="9" max="9" width="8.85546875" customWidth="1"/>
  </cols>
  <sheetData>
    <row r="2" spans="1:9" s="270" customFormat="1" ht="76.5" x14ac:dyDescent="0.2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1:9" x14ac:dyDescent="0.2">
      <c r="H3" s="277"/>
      <c r="I3" s="345"/>
    </row>
  </sheetData>
  <phoneticPr fontId="0" type="noConversion"/>
  <pageMargins left="0.19685039370078741" right="0.19685039370078741" top="0.35433070866141736" bottom="0.47244094488188981" header="0.23622047244094491" footer="0.23622047244094491"/>
  <pageSetup paperSize="9" scale="70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workbookViewId="0">
      <selection activeCell="G5" sqref="G5"/>
    </sheetView>
  </sheetViews>
  <sheetFormatPr defaultRowHeight="12.75" x14ac:dyDescent="0.2"/>
  <cols>
    <col min="6" max="6" width="21.42578125" customWidth="1"/>
    <col min="7" max="7" width="28.140625" customWidth="1"/>
  </cols>
  <sheetData>
    <row r="2" spans="1:7" x14ac:dyDescent="0.2">
      <c r="A2" s="636"/>
      <c r="B2" s="636"/>
      <c r="C2" s="636"/>
      <c r="D2" s="636"/>
      <c r="E2" s="636"/>
      <c r="F2" s="636"/>
      <c r="G2" s="636"/>
    </row>
    <row r="3" spans="1:7" x14ac:dyDescent="0.2">
      <c r="A3" s="636"/>
      <c r="B3" s="636"/>
      <c r="C3" s="636"/>
      <c r="D3" s="636"/>
      <c r="E3" s="636"/>
      <c r="F3" s="636"/>
      <c r="G3" s="636"/>
    </row>
    <row r="5" spans="1:7" ht="38.25" x14ac:dyDescent="0.2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1:7" x14ac:dyDescent="0.2">
      <c r="F6" s="272"/>
      <c r="G6" s="272"/>
    </row>
  </sheetData>
  <mergeCells count="2">
    <mergeCell ref="A2:G2"/>
    <mergeCell ref="A3:G3"/>
  </mergeCells>
  <phoneticPr fontId="0" type="noConversion"/>
  <pageMargins left="0.19685039370078741" right="0.19685039370078741" top="0.35433070866141736" bottom="0.47244094488188981" header="0.23622047244094491" footer="0.23622047244094491"/>
  <pageSetup paperSize="9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opLeftCell="D1" workbookViewId="0">
      <selection activeCell="AC3" sqref="AC3"/>
    </sheetView>
  </sheetViews>
  <sheetFormatPr defaultRowHeight="12.75" x14ac:dyDescent="0.2"/>
  <cols>
    <col min="1" max="1" width="4.7109375" customWidth="1"/>
    <col min="2" max="2" width="6.7109375" customWidth="1"/>
    <col min="3" max="3" width="34.5703125" customWidth="1"/>
    <col min="4" max="4" width="7.42578125" customWidth="1"/>
    <col min="6" max="6" width="5.42578125" customWidth="1"/>
    <col min="9" max="9" width="7.5703125" customWidth="1"/>
    <col min="10" max="10" width="4" customWidth="1"/>
    <col min="11" max="11" width="3.140625" customWidth="1"/>
    <col min="12" max="12" width="5.5703125" customWidth="1"/>
    <col min="13" max="28" width="2.85546875" customWidth="1"/>
  </cols>
  <sheetData>
    <row r="1" spans="1:28" x14ac:dyDescent="0.2">
      <c r="A1" s="608"/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</row>
    <row r="3" spans="1:28" ht="87.95" customHeight="1" x14ac:dyDescent="0.2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x14ac:dyDescent="0.2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spans="1:28" x14ac:dyDescent="0.2">
      <c r="Q12" s="239"/>
    </row>
  </sheetData>
  <mergeCells count="1">
    <mergeCell ref="A1:X1"/>
  </mergeCells>
  <phoneticPr fontId="0" type="noConversion"/>
  <pageMargins left="0.59055118110236227" right="0.59055118110236227" top="0.35433070866141736" bottom="0.47244094488188981" header="0.23622047244094491" footer="0.23622047244094491"/>
  <pageSetup paperSize="9" scale="93" orientation="landscape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O7" sqref="O7"/>
    </sheetView>
  </sheetViews>
  <sheetFormatPr defaultRowHeight="12.75" x14ac:dyDescent="0.2"/>
  <cols>
    <col min="1" max="1" width="6.42578125" customWidth="1"/>
    <col min="2" max="2" width="5.28515625" customWidth="1"/>
    <col min="3" max="3" width="28.42578125" customWidth="1"/>
    <col min="4" max="4" width="5.42578125" customWidth="1"/>
    <col min="5" max="5" width="5.5703125" customWidth="1"/>
    <col min="6" max="6" width="7.85546875" customWidth="1"/>
    <col min="7" max="7" width="8" customWidth="1"/>
    <col min="8" max="8" width="14.5703125" customWidth="1"/>
    <col min="9" max="9" width="6.140625" customWidth="1"/>
    <col min="10" max="10" width="5.5703125" customWidth="1"/>
    <col min="13" max="13" width="14.5703125" customWidth="1"/>
  </cols>
  <sheetData>
    <row r="1" spans="1:13" x14ac:dyDescent="0.2">
      <c r="A1" s="636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</row>
    <row r="2" spans="1:13" ht="12.75" customHeight="1" x14ac:dyDescent="0.2">
      <c r="C2" s="636"/>
      <c r="D2" s="636"/>
      <c r="E2" s="636"/>
      <c r="F2" s="636"/>
      <c r="G2" s="636"/>
      <c r="H2" s="636"/>
      <c r="I2" s="636"/>
      <c r="J2" s="636"/>
      <c r="K2" s="636"/>
      <c r="L2" s="636"/>
    </row>
    <row r="3" spans="1:13" s="280" customFormat="1" ht="12.75" customHeight="1" x14ac:dyDescent="0.2"/>
    <row r="4" spans="1:13" x14ac:dyDescent="0.2">
      <c r="C4" s="636" t="s">
        <v>216</v>
      </c>
      <c r="D4" s="636"/>
      <c r="E4" s="636"/>
      <c r="F4" s="636"/>
      <c r="G4" s="636"/>
      <c r="H4" s="636"/>
      <c r="I4" s="636"/>
      <c r="J4" s="636"/>
      <c r="K4" s="636"/>
      <c r="L4" s="636"/>
    </row>
    <row r="5" spans="1:13" ht="13.5" thickBot="1" x14ac:dyDescent="0.25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</row>
    <row r="6" spans="1:13" ht="13.5" thickBot="1" x14ac:dyDescent="0.25">
      <c r="A6" s="637" t="s">
        <v>210</v>
      </c>
      <c r="B6" s="637" t="s">
        <v>137</v>
      </c>
      <c r="C6" s="642" t="s">
        <v>211</v>
      </c>
      <c r="D6" s="643" t="s">
        <v>235</v>
      </c>
      <c r="E6" s="643" t="s">
        <v>219</v>
      </c>
      <c r="F6" s="639"/>
      <c r="G6" s="639"/>
      <c r="H6" s="639"/>
      <c r="I6" s="648" t="s">
        <v>217</v>
      </c>
      <c r="J6" s="649"/>
      <c r="K6" s="639"/>
      <c r="L6" s="639"/>
      <c r="M6" s="639"/>
    </row>
    <row r="7" spans="1:13" ht="13.5" thickBot="1" x14ac:dyDescent="0.25">
      <c r="A7" s="638"/>
      <c r="B7" s="641"/>
      <c r="C7" s="641"/>
      <c r="D7" s="644"/>
      <c r="E7" s="646"/>
      <c r="F7" s="639" t="s">
        <v>212</v>
      </c>
      <c r="G7" s="639"/>
      <c r="H7" s="639"/>
      <c r="I7" s="643" t="s">
        <v>218</v>
      </c>
      <c r="J7" s="643" t="s">
        <v>220</v>
      </c>
      <c r="K7" s="639" t="s">
        <v>212</v>
      </c>
      <c r="L7" s="639"/>
      <c r="M7" s="639"/>
    </row>
    <row r="8" spans="1:13" ht="73.5" customHeight="1" thickBot="1" x14ac:dyDescent="0.25">
      <c r="A8" s="638"/>
      <c r="B8" s="641"/>
      <c r="C8" s="641"/>
      <c r="D8" s="645"/>
      <c r="E8" s="647"/>
      <c r="F8" s="278" t="s">
        <v>213</v>
      </c>
      <c r="G8" s="278" t="s">
        <v>214</v>
      </c>
      <c r="H8" s="278" t="s">
        <v>215</v>
      </c>
      <c r="I8" s="645"/>
      <c r="J8" s="645"/>
      <c r="K8" s="278" t="s">
        <v>213</v>
      </c>
      <c r="L8" s="278" t="s">
        <v>214</v>
      </c>
      <c r="M8" s="278" t="s">
        <v>215</v>
      </c>
    </row>
    <row r="9" spans="1:13" x14ac:dyDescent="0.2">
      <c r="C9" s="277"/>
      <c r="H9" s="279"/>
      <c r="J9" s="279"/>
      <c r="M9" s="279"/>
    </row>
  </sheetData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81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C13" sqref="C13:C14"/>
    </sheetView>
  </sheetViews>
  <sheetFormatPr defaultRowHeight="12.75" x14ac:dyDescent="0.2"/>
  <cols>
    <col min="1" max="1" width="10.28515625" customWidth="1"/>
    <col min="2" max="2" width="6.140625" customWidth="1"/>
    <col min="3" max="3" width="40.7109375" customWidth="1"/>
    <col min="4" max="4" width="7" customWidth="1"/>
    <col min="5" max="5" width="10.7109375" customWidth="1"/>
    <col min="6" max="6" width="6" customWidth="1"/>
    <col min="10" max="10" width="40.7109375" customWidth="1"/>
  </cols>
  <sheetData>
    <row r="1" spans="1:11" x14ac:dyDescent="0.2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x14ac:dyDescent="0.2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phoneticPr fontId="0" type="noConversion"/>
  <pageMargins left="0.19685039370078741" right="0.19685039370078741" top="0.35433070866141736" bottom="0.47244094488188981" header="0.23622047244094491" footer="0.23622047244094491"/>
  <pageSetup paperSize="9" scale="55" orientation="portrait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7"/>
  <sheetViews>
    <sheetView workbookViewId="0">
      <selection activeCell="G12" sqref="G12"/>
    </sheetView>
  </sheetViews>
  <sheetFormatPr defaultRowHeight="12.75" x14ac:dyDescent="0.2"/>
  <cols>
    <col min="1" max="1" width="23.5703125" customWidth="1"/>
    <col min="2" max="2" width="3.28515625" customWidth="1"/>
    <col min="3" max="3" width="28.7109375" customWidth="1"/>
    <col min="4" max="4" width="6.7109375" customWidth="1"/>
    <col min="5" max="5" width="28.7109375" customWidth="1"/>
    <col min="6" max="6" width="6.7109375" customWidth="1"/>
    <col min="9" max="9" width="2.5703125" customWidth="1"/>
  </cols>
  <sheetData>
    <row r="6" spans="1:6" ht="45" customHeight="1" x14ac:dyDescent="0.2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x14ac:dyDescent="0.2">
      <c r="A7" s="339"/>
      <c r="B7" s="264"/>
      <c r="C7" s="339"/>
      <c r="D7" s="264"/>
      <c r="E7" s="339"/>
      <c r="F7" s="264"/>
    </row>
    <row r="10" spans="1:6" x14ac:dyDescent="0.2">
      <c r="A10" t="s">
        <v>260</v>
      </c>
    </row>
    <row r="11" spans="1:6" x14ac:dyDescent="0.2">
      <c r="A11" t="s">
        <v>261</v>
      </c>
    </row>
    <row r="12" spans="1:6" x14ac:dyDescent="0.2">
      <c r="A12" t="s">
        <v>262</v>
      </c>
    </row>
    <row r="13" spans="1:6" x14ac:dyDescent="0.2">
      <c r="A13" t="s">
        <v>263</v>
      </c>
    </row>
    <row r="14" spans="1:6" x14ac:dyDescent="0.2">
      <c r="A14" t="s">
        <v>264</v>
      </c>
    </row>
    <row r="15" spans="1:6" x14ac:dyDescent="0.2">
      <c r="A15" t="s">
        <v>265</v>
      </c>
    </row>
    <row r="16" spans="1:6" x14ac:dyDescent="0.2">
      <c r="A16" t="s">
        <v>266</v>
      </c>
    </row>
    <row r="17" spans="1:1" x14ac:dyDescent="0.2">
      <c r="A17" t="s">
        <v>267</v>
      </c>
    </row>
    <row r="18" spans="1:1" x14ac:dyDescent="0.2">
      <c r="A18" t="s">
        <v>268</v>
      </c>
    </row>
    <row r="19" spans="1:1" x14ac:dyDescent="0.2">
      <c r="A19" t="s">
        <v>269</v>
      </c>
    </row>
    <row r="20" spans="1:1" x14ac:dyDescent="0.2">
      <c r="A20" t="s">
        <v>270</v>
      </c>
    </row>
    <row r="21" spans="1:1" x14ac:dyDescent="0.2">
      <c r="A21" t="s">
        <v>271</v>
      </c>
    </row>
    <row r="22" spans="1:1" x14ac:dyDescent="0.2">
      <c r="A22" t="s">
        <v>272</v>
      </c>
    </row>
    <row r="23" spans="1:1" x14ac:dyDescent="0.2">
      <c r="A23" t="s">
        <v>273</v>
      </c>
    </row>
    <row r="24" spans="1:1" x14ac:dyDescent="0.2">
      <c r="A24" t="s">
        <v>274</v>
      </c>
    </row>
    <row r="25" spans="1:1" x14ac:dyDescent="0.2">
      <c r="A25" t="s">
        <v>275</v>
      </c>
    </row>
    <row r="26" spans="1:1" x14ac:dyDescent="0.2">
      <c r="A26" t="s">
        <v>276</v>
      </c>
    </row>
    <row r="27" spans="1:1" x14ac:dyDescent="0.2">
      <c r="A27" t="s">
        <v>277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7"/>
  <sheetViews>
    <sheetView workbookViewId="0">
      <selection activeCell="I28" sqref="I28"/>
    </sheetView>
  </sheetViews>
  <sheetFormatPr defaultRowHeight="12.75" x14ac:dyDescent="0.2"/>
  <cols>
    <col min="1" max="1" width="37.140625" customWidth="1"/>
    <col min="3" max="3" width="16.28515625" customWidth="1"/>
    <col min="4" max="4" width="10.42578125" customWidth="1"/>
    <col min="5" max="6" width="11.5703125" customWidth="1"/>
    <col min="7" max="7" width="19.7109375" customWidth="1"/>
    <col min="16" max="16" width="20.42578125" customWidth="1"/>
  </cols>
  <sheetData>
    <row r="1" spans="1:15" x14ac:dyDescent="0.2">
      <c r="A1" s="240"/>
      <c r="B1" s="239"/>
      <c r="C1" s="239"/>
      <c r="G1" s="241"/>
      <c r="H1" s="241"/>
    </row>
    <row r="2" spans="1:15" x14ac:dyDescent="0.2">
      <c r="A2" s="240"/>
      <c r="B2" s="239"/>
      <c r="C2" s="239"/>
      <c r="G2" s="241"/>
      <c r="H2" s="241"/>
    </row>
    <row r="3" spans="1:15" x14ac:dyDescent="0.2">
      <c r="A3" s="240"/>
      <c r="B3" s="239"/>
      <c r="C3" s="239"/>
      <c r="G3" s="241"/>
      <c r="H3" s="241"/>
    </row>
    <row r="4" spans="1:15" x14ac:dyDescent="0.2">
      <c r="A4" s="240"/>
      <c r="B4" s="239"/>
      <c r="C4" s="239"/>
      <c r="G4" s="241"/>
      <c r="H4" s="241"/>
    </row>
    <row r="5" spans="1:15" ht="24.75" customHeight="1" x14ac:dyDescent="0.2">
      <c r="A5" s="650" t="s">
        <v>144</v>
      </c>
      <c r="B5" s="650"/>
      <c r="C5" s="650"/>
      <c r="D5" s="650"/>
      <c r="E5" s="650"/>
      <c r="F5" s="650"/>
      <c r="G5" s="650"/>
      <c r="H5" s="241"/>
    </row>
    <row r="6" spans="1:15" x14ac:dyDescent="0.2">
      <c r="A6" s="241"/>
      <c r="G6" s="241"/>
      <c r="H6" s="241"/>
    </row>
    <row r="7" spans="1:15" ht="99.75" customHeight="1" x14ac:dyDescent="0.2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mergeCells count="1">
    <mergeCell ref="A5:G5"/>
  </mergeCells>
  <phoneticPr fontId="0" type="noConversion"/>
  <pageMargins left="0.19685039370078741" right="0.19685039370078741" top="0.35433070866141736" bottom="0.47244094488188981" header="0.23622047244094491" footer="0.23622047244094491"/>
  <pageSetup paperSize="9" scale="50" orientation="portrait" horizontalDpi="300" vertic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defaultRowHeight="12.75" x14ac:dyDescent="0.2"/>
  <sheetData/>
  <phoneticPr fontId="20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5"/>
  <sheetViews>
    <sheetView workbookViewId="0">
      <selection activeCell="A30" sqref="A30"/>
    </sheetView>
  </sheetViews>
  <sheetFormatPr defaultRowHeight="12.75" x14ac:dyDescent="0.2"/>
  <cols>
    <col min="1" max="1" width="23.7109375" customWidth="1"/>
    <col min="2" max="2" width="3.28515625" customWidth="1"/>
    <col min="3" max="3" width="28.7109375" customWidth="1"/>
    <col min="4" max="4" width="6.7109375" customWidth="1"/>
    <col min="5" max="5" width="28.7109375" customWidth="1"/>
    <col min="6" max="6" width="6.7109375" customWidth="1"/>
  </cols>
  <sheetData>
    <row r="4" spans="1:6" s="346" customFormat="1" x14ac:dyDescent="0.2"/>
    <row r="5" spans="1:6" s="346" customFormat="1" x14ac:dyDescent="0.2"/>
    <row r="6" spans="1:6" s="346" customFormat="1" ht="50.25" x14ac:dyDescent="0.2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x14ac:dyDescent="0.2">
      <c r="A7" s="349"/>
      <c r="B7" s="350"/>
      <c r="C7" s="349"/>
      <c r="D7" s="350"/>
      <c r="E7" s="349"/>
      <c r="F7" s="350"/>
    </row>
    <row r="8" spans="1:6" s="346" customFormat="1" x14ac:dyDescent="0.2"/>
    <row r="9" spans="1:6" s="346" customFormat="1" x14ac:dyDescent="0.2"/>
    <row r="10" spans="1:6" s="346" customFormat="1" x14ac:dyDescent="0.2">
      <c r="A10" s="346" t="s">
        <v>291</v>
      </c>
    </row>
    <row r="11" spans="1:6" s="346" customFormat="1" x14ac:dyDescent="0.2">
      <c r="A11" s="346" t="s">
        <v>292</v>
      </c>
    </row>
    <row r="12" spans="1:6" s="346" customFormat="1" x14ac:dyDescent="0.2">
      <c r="A12" s="346" t="s">
        <v>293</v>
      </c>
    </row>
    <row r="13" spans="1:6" s="346" customFormat="1" x14ac:dyDescent="0.2">
      <c r="A13" s="346" t="s">
        <v>294</v>
      </c>
    </row>
    <row r="14" spans="1:6" s="346" customFormat="1" x14ac:dyDescent="0.2">
      <c r="A14" s="346" t="s">
        <v>295</v>
      </c>
    </row>
    <row r="15" spans="1:6" s="346" customFormat="1" x14ac:dyDescent="0.2">
      <c r="A15" s="346" t="s">
        <v>296</v>
      </c>
    </row>
    <row r="16" spans="1:6" s="346" customFormat="1" x14ac:dyDescent="0.2">
      <c r="A16" s="346" t="s">
        <v>297</v>
      </c>
    </row>
    <row r="17" spans="1:6" s="346" customFormat="1" x14ac:dyDescent="0.2">
      <c r="A17" s="346" t="s">
        <v>298</v>
      </c>
    </row>
    <row r="18" spans="1:6" s="346" customFormat="1" x14ac:dyDescent="0.2">
      <c r="A18" s="346" t="s">
        <v>299</v>
      </c>
    </row>
    <row r="19" spans="1:6" s="346" customFormat="1" x14ac:dyDescent="0.2">
      <c r="A19" s="346" t="s">
        <v>300</v>
      </c>
    </row>
    <row r="20" spans="1:6" s="346" customFormat="1" x14ac:dyDescent="0.2">
      <c r="A20" s="346" t="s">
        <v>301</v>
      </c>
    </row>
    <row r="21" spans="1:6" s="346" customFormat="1" x14ac:dyDescent="0.2">
      <c r="A21" s="346" t="s">
        <v>302</v>
      </c>
    </row>
    <row r="22" spans="1:6" s="346" customFormat="1" x14ac:dyDescent="0.2">
      <c r="A22" s="346" t="s">
        <v>303</v>
      </c>
    </row>
    <row r="23" spans="1:6" s="346" customFormat="1" x14ac:dyDescent="0.2">
      <c r="A23" s="346" t="s">
        <v>304</v>
      </c>
    </row>
    <row r="24" spans="1:6" s="346" customFormat="1" x14ac:dyDescent="0.2">
      <c r="A24" s="346" t="s">
        <v>305</v>
      </c>
    </row>
    <row r="25" spans="1:6" s="346" customFormat="1" x14ac:dyDescent="0.2">
      <c r="A25" s="346" t="s">
        <v>306</v>
      </c>
    </row>
    <row r="26" spans="1:6" s="346" customFormat="1" x14ac:dyDescent="0.2">
      <c r="A26" s="346" t="s">
        <v>307</v>
      </c>
    </row>
    <row r="27" spans="1:6" s="346" customFormat="1" x14ac:dyDescent="0.2">
      <c r="A27" s="346" t="s">
        <v>308</v>
      </c>
    </row>
    <row r="28" spans="1:6" s="346" customFormat="1" x14ac:dyDescent="0.2"/>
    <row r="29" spans="1:6" s="346" customFormat="1" x14ac:dyDescent="0.2">
      <c r="A29" s="351" t="s">
        <v>309</v>
      </c>
      <c r="B29" s="351"/>
      <c r="C29" s="351"/>
      <c r="D29" s="351"/>
      <c r="E29" s="351"/>
      <c r="F29" s="351"/>
    </row>
    <row r="30" spans="1:6" s="346" customFormat="1" x14ac:dyDescent="0.2">
      <c r="A30" s="351"/>
      <c r="B30" s="351"/>
      <c r="C30" s="351"/>
      <c r="D30" s="351"/>
      <c r="E30" s="351"/>
      <c r="F30" s="351"/>
    </row>
    <row r="31" spans="1:6" s="346" customFormat="1" x14ac:dyDescent="0.2">
      <c r="A31" s="351"/>
      <c r="B31" s="351"/>
      <c r="C31" s="351"/>
      <c r="D31" s="351"/>
      <c r="E31" s="351"/>
      <c r="F31" s="351"/>
    </row>
    <row r="32" spans="1:6" s="346" customFormat="1" x14ac:dyDescent="0.2">
      <c r="A32" s="351"/>
      <c r="B32" s="351"/>
      <c r="C32" s="351"/>
      <c r="D32" s="351"/>
      <c r="E32" s="351"/>
      <c r="F32" s="351"/>
    </row>
    <row r="33" spans="1:6" s="346" customFormat="1" x14ac:dyDescent="0.2">
      <c r="A33" s="351"/>
      <c r="B33" s="351"/>
      <c r="C33" s="351"/>
      <c r="D33" s="351"/>
      <c r="E33" s="351"/>
      <c r="F33" s="351"/>
    </row>
    <row r="34" spans="1:6" s="346" customFormat="1" x14ac:dyDescent="0.2"/>
    <row r="35" spans="1:6" s="346" customFormat="1" x14ac:dyDescent="0.2"/>
  </sheetData>
  <phoneticPr fontId="20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5"/>
  <sheetViews>
    <sheetView workbookViewId="0">
      <selection activeCell="E12" sqref="E12"/>
    </sheetView>
  </sheetViews>
  <sheetFormatPr defaultRowHeight="12.75" x14ac:dyDescent="0.2"/>
  <sheetData>
    <row r="2" spans="3:16" x14ac:dyDescent="0.2">
      <c r="C2" s="462">
        <f>SUM(C3:D5)</f>
        <v>468</v>
      </c>
      <c r="D2" s="462"/>
      <c r="E2" s="462">
        <f>SUM(E3:F5)</f>
        <v>176</v>
      </c>
      <c r="F2" s="462"/>
      <c r="G2" s="462">
        <f>SUM(G3:H5)</f>
        <v>71</v>
      </c>
      <c r="H2" s="462"/>
      <c r="I2" s="462">
        <f>SUM(I3:J5)</f>
        <v>0</v>
      </c>
      <c r="J2" s="462"/>
      <c r="K2" s="462">
        <f>SUM(K3:L5)</f>
        <v>0</v>
      </c>
      <c r="L2" s="462"/>
      <c r="M2" s="462">
        <f>SUM(M3:N5)</f>
        <v>105</v>
      </c>
      <c r="N2" s="462"/>
      <c r="O2" s="462">
        <f>SUM(O3:P5)</f>
        <v>292</v>
      </c>
      <c r="P2" s="462"/>
    </row>
    <row r="3" spans="3:16" x14ac:dyDescent="0.2">
      <c r="C3" s="433">
        <f>SUM(E3,O3)</f>
        <v>216</v>
      </c>
      <c r="D3" s="533"/>
      <c r="E3" s="432">
        <f>SUM(G3:N3)</f>
        <v>70</v>
      </c>
      <c r="F3" s="432"/>
      <c r="G3" s="432">
        <v>0</v>
      </c>
      <c r="H3" s="432"/>
      <c r="I3" s="432">
        <v>0</v>
      </c>
      <c r="J3" s="432"/>
      <c r="K3" s="432">
        <v>0</v>
      </c>
      <c r="L3" s="432"/>
      <c r="M3" s="432">
        <v>70</v>
      </c>
      <c r="N3" s="432"/>
      <c r="O3" s="402">
        <v>146</v>
      </c>
      <c r="P3" s="403"/>
    </row>
    <row r="4" spans="3:16" x14ac:dyDescent="0.2">
      <c r="C4" s="433">
        <f>SUM(E4,O4)</f>
        <v>180</v>
      </c>
      <c r="D4" s="533"/>
      <c r="E4" s="432">
        <f>SUM(G4:N4)</f>
        <v>70</v>
      </c>
      <c r="F4" s="432"/>
      <c r="G4" s="432">
        <v>35</v>
      </c>
      <c r="H4" s="432"/>
      <c r="I4" s="432">
        <v>0</v>
      </c>
      <c r="J4" s="432"/>
      <c r="K4" s="432">
        <v>0</v>
      </c>
      <c r="L4" s="432"/>
      <c r="M4" s="432">
        <v>35</v>
      </c>
      <c r="N4" s="432"/>
      <c r="O4" s="402">
        <v>110</v>
      </c>
      <c r="P4" s="403"/>
    </row>
    <row r="5" spans="3:16" x14ac:dyDescent="0.2">
      <c r="C5" s="433">
        <f>SUM(E5,O5)</f>
        <v>72</v>
      </c>
      <c r="D5" s="533"/>
      <c r="E5" s="432">
        <f>SUM(G5:N5)</f>
        <v>36</v>
      </c>
      <c r="F5" s="432"/>
      <c r="G5" s="432">
        <v>36</v>
      </c>
      <c r="H5" s="432"/>
      <c r="I5" s="432">
        <v>0</v>
      </c>
      <c r="J5" s="432"/>
      <c r="K5" s="432">
        <v>0</v>
      </c>
      <c r="L5" s="432"/>
      <c r="M5" s="432">
        <v>0</v>
      </c>
      <c r="N5" s="432"/>
      <c r="O5" s="402">
        <v>36</v>
      </c>
      <c r="P5" s="403"/>
    </row>
  </sheetData>
  <mergeCells count="28">
    <mergeCell ref="O5:P5"/>
    <mergeCell ref="C2:D2"/>
    <mergeCell ref="E2:F2"/>
    <mergeCell ref="G2:H2"/>
    <mergeCell ref="I2:J2"/>
    <mergeCell ref="K2:L2"/>
    <mergeCell ref="M2:N2"/>
    <mergeCell ref="O2:P2"/>
    <mergeCell ref="C5:D5"/>
    <mergeCell ref="E5:F5"/>
    <mergeCell ref="G5:H5"/>
    <mergeCell ref="I5:J5"/>
    <mergeCell ref="K5:L5"/>
    <mergeCell ref="M5:N5"/>
    <mergeCell ref="O3:P3"/>
    <mergeCell ref="C4:D4"/>
    <mergeCell ref="O4:P4"/>
    <mergeCell ref="C3:D3"/>
    <mergeCell ref="E3:F3"/>
    <mergeCell ref="G3:H3"/>
    <mergeCell ref="I3:J3"/>
    <mergeCell ref="K3:L3"/>
    <mergeCell ref="M3:N3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U78"/>
  <sheetViews>
    <sheetView showGridLines="0" showZeros="0" topLeftCell="B1" zoomScale="75" zoomScaleNormal="75" zoomScaleSheetLayoutView="75" workbookViewId="0">
      <selection activeCell="F36" sqref="F36:AE36"/>
    </sheetView>
  </sheetViews>
  <sheetFormatPr defaultColWidth="8.85546875" defaultRowHeight="12.75" x14ac:dyDescent="0.2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3.7109375" style="22" customWidth="1"/>
    <col min="63" max="63" width="5.5703125" style="22" customWidth="1"/>
    <col min="64" max="64" width="5.140625" style="24" hidden="1" customWidth="1"/>
    <col min="65" max="65" width="7.140625" style="24" hidden="1" customWidth="1"/>
    <col min="66" max="78" width="5.42578125" style="24" hidden="1" customWidth="1"/>
    <col min="79" max="79" width="0.28515625" style="22" hidden="1" customWidth="1"/>
    <col min="80" max="82" width="6.28515625" style="22" hidden="1" customWidth="1"/>
    <col min="83" max="83" width="8.85546875" style="22" hidden="1" customWidth="1"/>
    <col min="84" max="16384" width="8.85546875" style="22"/>
  </cols>
  <sheetData>
    <row r="1" spans="1:63" ht="15.75" x14ac:dyDescent="0.25">
      <c r="A1" s="22">
        <v>1</v>
      </c>
      <c r="B1" s="456" t="s">
        <v>17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AM1" s="442" t="s">
        <v>393</v>
      </c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  <c r="BF1" s="442"/>
      <c r="BG1" s="442"/>
      <c r="BH1" s="442"/>
      <c r="BI1" s="442"/>
      <c r="BJ1" s="23"/>
    </row>
    <row r="2" spans="1:63" ht="14.25" customHeight="1" x14ac:dyDescent="0.25">
      <c r="B2" s="459" t="s">
        <v>18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AM2" s="443" t="s">
        <v>19</v>
      </c>
      <c r="AN2" s="443"/>
      <c r="AO2" s="443"/>
      <c r="AP2" s="443"/>
      <c r="AQ2" s="443"/>
      <c r="AR2" s="443"/>
      <c r="AS2" s="443"/>
      <c r="AT2" s="443"/>
      <c r="AU2" s="443"/>
      <c r="AV2" s="443"/>
      <c r="AW2" s="443"/>
      <c r="AX2" s="443"/>
      <c r="AY2" s="443"/>
      <c r="AZ2" s="443"/>
      <c r="BA2" s="443"/>
      <c r="BB2" s="443"/>
      <c r="BC2" s="443"/>
      <c r="BD2" s="443"/>
      <c r="BE2" s="443"/>
      <c r="BF2" s="443"/>
      <c r="BG2" s="443"/>
      <c r="BH2" s="443"/>
      <c r="BI2" s="443"/>
      <c r="BJ2" s="443"/>
    </row>
    <row r="3" spans="1:63" ht="29.45" customHeight="1" x14ac:dyDescent="0.3">
      <c r="A3" s="465" t="s">
        <v>392</v>
      </c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57" t="s">
        <v>20</v>
      </c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25"/>
      <c r="AK3" s="25"/>
      <c r="AL3" s="25"/>
      <c r="AM3" s="444"/>
      <c r="AN3" s="444"/>
      <c r="AO3" s="444"/>
      <c r="AP3" s="444"/>
      <c r="AQ3" s="444"/>
      <c r="AR3" s="444"/>
      <c r="AS3" s="444"/>
      <c r="AT3" s="444"/>
      <c r="AU3" s="444"/>
      <c r="AV3" s="444"/>
      <c r="AW3" s="444"/>
      <c r="AX3" s="444"/>
      <c r="AY3" s="444"/>
      <c r="AZ3" s="444"/>
      <c r="BA3" s="444"/>
      <c r="BB3" s="444"/>
      <c r="BC3" s="444"/>
      <c r="BD3" s="444"/>
      <c r="BE3" s="444"/>
      <c r="BF3" s="444"/>
      <c r="BG3" s="444"/>
      <c r="BH3" s="444"/>
      <c r="BI3" s="444"/>
      <c r="BJ3" s="444"/>
    </row>
    <row r="4" spans="1:63" ht="15.75" x14ac:dyDescent="0.25">
      <c r="B4" s="459" t="s">
        <v>21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26"/>
      <c r="AI4" s="25"/>
      <c r="AU4" s="25" t="s">
        <v>22</v>
      </c>
    </row>
    <row r="5" spans="1:63" ht="18.75" customHeight="1" x14ac:dyDescent="0.25">
      <c r="B5" s="456" t="s">
        <v>23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135</v>
      </c>
      <c r="AN5" s="452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  <c r="BK5" s="453"/>
    </row>
    <row r="6" spans="1:63" ht="18.75" customHeight="1" x14ac:dyDescent="0.2"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107" t="s">
        <v>136</v>
      </c>
      <c r="AN6" s="452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  <c r="BK6" s="453"/>
    </row>
    <row r="7" spans="1:63" ht="18.75" customHeight="1" x14ac:dyDescent="0.2">
      <c r="C7" s="25" t="s">
        <v>24</v>
      </c>
      <c r="D7" s="461" t="s">
        <v>22</v>
      </c>
      <c r="E7" s="462"/>
      <c r="F7" s="462"/>
      <c r="G7" s="25"/>
      <c r="H7" s="461"/>
      <c r="I7" s="461"/>
      <c r="J7" s="461"/>
      <c r="K7" s="461"/>
      <c r="L7" s="46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N7" s="452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</row>
    <row r="8" spans="1:63" ht="18.75" customHeight="1" x14ac:dyDescent="0.2">
      <c r="E8" s="25"/>
      <c r="G8" s="25"/>
      <c r="H8" s="463" t="s">
        <v>110</v>
      </c>
      <c r="I8" s="463"/>
      <c r="J8" s="463"/>
      <c r="K8" s="463"/>
      <c r="L8" s="46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2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</row>
    <row r="9" spans="1:63" ht="18.75" customHeight="1" x14ac:dyDescent="0.2">
      <c r="B9" s="25"/>
      <c r="C9" s="25"/>
      <c r="D9" s="25"/>
      <c r="E9" s="458"/>
      <c r="F9" s="458"/>
      <c r="G9" s="25"/>
      <c r="H9" s="458"/>
      <c r="I9" s="458"/>
      <c r="J9" s="458"/>
      <c r="K9" s="458"/>
      <c r="L9" s="458"/>
      <c r="AJ9" s="25"/>
      <c r="AK9" s="25"/>
      <c r="AL9" s="25"/>
      <c r="AN9" s="452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</row>
    <row r="10" spans="1:63" ht="6.6" customHeight="1" x14ac:dyDescent="0.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3" ht="37.5" customHeight="1" x14ac:dyDescent="0.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45" t="s">
        <v>26</v>
      </c>
      <c r="BD11" s="445"/>
      <c r="BE11" s="445"/>
      <c r="BF11" s="445"/>
      <c r="BG11" s="445"/>
      <c r="BH11" s="445"/>
      <c r="BI11" s="445"/>
      <c r="BJ11" s="445"/>
    </row>
    <row r="12" spans="1:63" ht="7.15" customHeight="1" thickBot="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3" ht="30" customHeight="1" x14ac:dyDescent="0.2">
      <c r="A13" s="22">
        <v>2</v>
      </c>
      <c r="B13" s="500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49" t="s">
        <v>40</v>
      </c>
      <c r="BD13" s="446" t="s">
        <v>41</v>
      </c>
      <c r="BE13" s="446" t="s">
        <v>42</v>
      </c>
      <c r="BF13" s="446" t="s">
        <v>43</v>
      </c>
      <c r="BG13" s="446" t="s">
        <v>44</v>
      </c>
      <c r="BH13" s="491" t="s">
        <v>45</v>
      </c>
      <c r="BI13" s="454" t="s">
        <v>46</v>
      </c>
      <c r="BJ13" s="454" t="s">
        <v>47</v>
      </c>
    </row>
    <row r="14" spans="1:63" x14ac:dyDescent="0.2">
      <c r="B14" s="501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50"/>
      <c r="BD14" s="447"/>
      <c r="BE14" s="447"/>
      <c r="BF14" s="447"/>
      <c r="BG14" s="447"/>
      <c r="BH14" s="492"/>
      <c r="BI14" s="455"/>
      <c r="BJ14" s="455"/>
    </row>
    <row r="15" spans="1:63" x14ac:dyDescent="0.2">
      <c r="B15" s="501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50"/>
      <c r="BD15" s="447"/>
      <c r="BE15" s="447"/>
      <c r="BF15" s="447"/>
      <c r="BG15" s="447"/>
      <c r="BH15" s="492"/>
      <c r="BI15" s="455"/>
      <c r="BJ15" s="455"/>
    </row>
    <row r="16" spans="1:63" ht="13.5" thickBot="1" x14ac:dyDescent="0.25">
      <c r="B16" s="502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51"/>
      <c r="BD16" s="448"/>
      <c r="BE16" s="448"/>
      <c r="BF16" s="448"/>
      <c r="BG16" s="448"/>
      <c r="BH16" s="493"/>
      <c r="BI16" s="455"/>
      <c r="BJ16" s="488"/>
    </row>
    <row r="17" spans="1:99" x14ac:dyDescent="0.2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1:99" x14ac:dyDescent="0.2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1:99" x14ac:dyDescent="0.2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1:99" x14ac:dyDescent="0.2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1:99" x14ac:dyDescent="0.2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1:99" ht="13.5" thickBot="1" x14ac:dyDescent="0.25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1:99" ht="13.5" thickBot="1" x14ac:dyDescent="0.25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9" t="s">
        <v>63</v>
      </c>
      <c r="AZ23" s="480"/>
      <c r="BA23" s="480"/>
      <c r="BB23" s="481"/>
      <c r="BC23" s="89">
        <f t="shared" ref="BC23:BH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spans="1:99" ht="7.5" customHeight="1" x14ac:dyDescent="0.2"/>
    <row r="25" spans="1:99" s="58" customFormat="1" ht="27" customHeight="1" x14ac:dyDescent="0.2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503" t="s">
        <v>65</v>
      </c>
      <c r="M25" s="503"/>
      <c r="N25" s="503"/>
      <c r="O25" s="503"/>
      <c r="Q25" s="163" t="s">
        <v>60</v>
      </c>
      <c r="R25" s="60"/>
      <c r="S25" s="503" t="s">
        <v>66</v>
      </c>
      <c r="T25" s="503"/>
      <c r="U25" s="503"/>
      <c r="V25" s="59"/>
      <c r="W25" s="49" t="s">
        <v>61</v>
      </c>
      <c r="Y25" s="503" t="s">
        <v>67</v>
      </c>
      <c r="Z25" s="503"/>
      <c r="AA25" s="503"/>
      <c r="AB25" s="59"/>
      <c r="AC25" s="49" t="s">
        <v>49</v>
      </c>
      <c r="AE25" s="503" t="s">
        <v>68</v>
      </c>
      <c r="AF25" s="503"/>
      <c r="AG25" s="503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1:99" ht="4.5" customHeight="1" thickBot="1" x14ac:dyDescent="0.2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1:99" ht="18" customHeight="1" thickBot="1" x14ac:dyDescent="0.25">
      <c r="B27" s="500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512" t="s">
        <v>74</v>
      </c>
      <c r="AG27" s="513"/>
      <c r="AH27" s="513"/>
      <c r="AI27" s="513"/>
      <c r="AJ27" s="514"/>
      <c r="AK27" s="489" t="s">
        <v>75</v>
      </c>
      <c r="AL27" s="490"/>
      <c r="AM27" s="490"/>
      <c r="AN27" s="490"/>
      <c r="AO27" s="490"/>
      <c r="AP27" s="490"/>
      <c r="AQ27" s="490"/>
      <c r="AR27" s="490"/>
      <c r="AS27" s="499" t="s">
        <v>76</v>
      </c>
      <c r="AT27" s="499"/>
      <c r="AU27" s="499"/>
      <c r="AV27" s="499"/>
      <c r="AW27" s="499"/>
      <c r="AX27" s="499"/>
      <c r="AY27" s="485" t="s">
        <v>77</v>
      </c>
      <c r="AZ27" s="486"/>
      <c r="BA27" s="486"/>
      <c r="BB27" s="486"/>
      <c r="BC27" s="486"/>
      <c r="BD27" s="486"/>
      <c r="BE27" s="486"/>
      <c r="BF27" s="486"/>
      <c r="BG27" s="486"/>
      <c r="BH27" s="486"/>
      <c r="BI27" s="486"/>
      <c r="BJ27" s="487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1:99" ht="13.15" customHeight="1" x14ac:dyDescent="0.2">
      <c r="B28" s="50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515"/>
      <c r="AG28" s="516"/>
      <c r="AH28" s="516"/>
      <c r="AI28" s="516"/>
      <c r="AJ28" s="517"/>
      <c r="AK28" s="504" t="s">
        <v>78</v>
      </c>
      <c r="AL28" s="505"/>
      <c r="AM28" s="476" t="s">
        <v>79</v>
      </c>
      <c r="AN28" s="476"/>
      <c r="AO28" s="476"/>
      <c r="AP28" s="476"/>
      <c r="AQ28" s="476"/>
      <c r="AR28" s="476"/>
      <c r="AS28" s="494" t="s">
        <v>80</v>
      </c>
      <c r="AT28" s="494"/>
      <c r="AU28" s="494"/>
      <c r="AV28" s="495"/>
      <c r="AW28" s="496" t="s">
        <v>81</v>
      </c>
      <c r="AX28" s="496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99" ht="18" customHeight="1" x14ac:dyDescent="0.2">
      <c r="A29" s="22">
        <v>5</v>
      </c>
      <c r="B29" s="50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88</v>
      </c>
      <c r="AG29" s="469"/>
      <c r="AH29" s="472" t="s">
        <v>89</v>
      </c>
      <c r="AI29" s="469"/>
      <c r="AJ29" s="508" t="s">
        <v>90</v>
      </c>
      <c r="AK29" s="470"/>
      <c r="AL29" s="471"/>
      <c r="AM29" s="477" t="s">
        <v>91</v>
      </c>
      <c r="AN29" s="404"/>
      <c r="AO29" s="404" t="s">
        <v>92</v>
      </c>
      <c r="AP29" s="404"/>
      <c r="AQ29" s="404" t="s">
        <v>93</v>
      </c>
      <c r="AR29" s="404"/>
      <c r="AS29" s="404" t="s">
        <v>94</v>
      </c>
      <c r="AT29" s="404"/>
      <c r="AU29" s="404" t="s">
        <v>95</v>
      </c>
      <c r="AV29" s="404"/>
      <c r="AW29" s="497"/>
      <c r="AX29" s="49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1:99" ht="18" customHeight="1" x14ac:dyDescent="0.2">
      <c r="B30" s="501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92"/>
      <c r="AK30" s="470"/>
      <c r="AL30" s="471"/>
      <c r="AM30" s="477"/>
      <c r="AN30" s="404"/>
      <c r="AO30" s="404"/>
      <c r="AP30" s="404"/>
      <c r="AQ30" s="404"/>
      <c r="AR30" s="404"/>
      <c r="AS30" s="404"/>
      <c r="AT30" s="404"/>
      <c r="AU30" s="404"/>
      <c r="AV30" s="404"/>
      <c r="AW30" s="497"/>
      <c r="AX30" s="497"/>
      <c r="AY30" s="482" t="s">
        <v>97</v>
      </c>
      <c r="AZ30" s="483"/>
      <c r="BA30" s="483"/>
      <c r="BB30" s="483"/>
      <c r="BC30" s="483"/>
      <c r="BD30" s="483"/>
      <c r="BE30" s="483"/>
      <c r="BF30" s="483"/>
      <c r="BG30" s="483"/>
      <c r="BH30" s="483"/>
      <c r="BI30" s="483"/>
      <c r="BJ30" s="484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1:99" ht="18" customHeight="1" x14ac:dyDescent="0.2">
      <c r="B31" s="50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92"/>
      <c r="AK31" s="470"/>
      <c r="AL31" s="471"/>
      <c r="AM31" s="477"/>
      <c r="AN31" s="404"/>
      <c r="AO31" s="404"/>
      <c r="AP31" s="404"/>
      <c r="AQ31" s="404"/>
      <c r="AR31" s="404"/>
      <c r="AS31" s="404"/>
      <c r="AT31" s="404"/>
      <c r="AU31" s="404"/>
      <c r="AV31" s="404"/>
      <c r="AW31" s="497"/>
      <c r="AX31" s="497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1:99" ht="18" customHeight="1" thickBot="1" x14ac:dyDescent="0.25">
      <c r="B32" s="50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92"/>
      <c r="AK32" s="470"/>
      <c r="AL32" s="471"/>
      <c r="AM32" s="477"/>
      <c r="AN32" s="404"/>
      <c r="AO32" s="404"/>
      <c r="AP32" s="404"/>
      <c r="AQ32" s="404"/>
      <c r="AR32" s="404"/>
      <c r="AS32" s="404"/>
      <c r="AT32" s="404"/>
      <c r="AU32" s="404"/>
      <c r="AV32" s="404"/>
      <c r="AW32" s="497"/>
      <c r="AX32" s="497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1:86" ht="1.1499999999999999" hidden="1" customHeight="1" x14ac:dyDescent="0.2">
      <c r="B33" s="50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506"/>
      <c r="AL33" s="507"/>
      <c r="AM33" s="478"/>
      <c r="AN33" s="405"/>
      <c r="AO33" s="405"/>
      <c r="AP33" s="405"/>
      <c r="AQ33" s="405"/>
      <c r="AR33" s="405"/>
      <c r="AS33" s="405"/>
      <c r="AT33" s="405"/>
      <c r="AU33" s="405"/>
      <c r="AV33" s="405"/>
      <c r="AW33" s="498"/>
      <c r="AX33" s="49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1:86" s="63" customFormat="1" ht="16.149999999999999" customHeight="1" thickBot="1" x14ac:dyDescent="0.25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1:86" ht="7.15" customHeight="1" x14ac:dyDescent="0.2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6" s="27" customFormat="1" ht="12" customHeight="1" x14ac:dyDescent="0.2">
      <c r="A36" s="27">
        <v>6</v>
      </c>
      <c r="B36" s="102"/>
      <c r="C36" s="511"/>
      <c r="D36" s="422"/>
      <c r="E36" s="422"/>
      <c r="F36" s="510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37"/>
      <c r="AF36" s="400"/>
      <c r="AG36" s="408"/>
      <c r="AH36" s="509"/>
      <c r="AI36" s="408"/>
      <c r="AJ36" s="103"/>
      <c r="AK36" s="407">
        <f>SUM(AM36,AW36)</f>
        <v>0</v>
      </c>
      <c r="AL36" s="408"/>
      <c r="AM36" s="406">
        <f>SUM(AO36:AV36)</f>
        <v>0</v>
      </c>
      <c r="AN36" s="406"/>
      <c r="AO36" s="406"/>
      <c r="AP36" s="406"/>
      <c r="AQ36" s="406"/>
      <c r="AR36" s="406"/>
      <c r="AS36" s="406"/>
      <c r="AT36" s="406"/>
      <c r="AU36" s="406"/>
      <c r="AV36" s="406"/>
      <c r="AW36" s="400"/>
      <c r="AX36" s="40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6" s="24" customFormat="1" ht="13.5" thickBot="1" x14ac:dyDescent="0.25">
      <c r="A37" s="24">
        <v>7</v>
      </c>
      <c r="B37" s="110"/>
      <c r="C37" s="421"/>
      <c r="D37" s="422"/>
      <c r="E37" s="422"/>
      <c r="F37" s="436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422"/>
      <c r="AD37" s="422"/>
      <c r="AE37" s="437"/>
      <c r="AF37" s="423"/>
      <c r="AG37" s="424"/>
      <c r="AH37" s="435"/>
      <c r="AI37" s="424"/>
      <c r="AJ37" s="86"/>
      <c r="AK37" s="433">
        <f>SUM(AM37,AW37)</f>
        <v>0</v>
      </c>
      <c r="AL37" s="434"/>
      <c r="AM37" s="432">
        <f>SUM(AO37:AV37)</f>
        <v>0</v>
      </c>
      <c r="AN37" s="432"/>
      <c r="AO37" s="432"/>
      <c r="AP37" s="432"/>
      <c r="AQ37" s="432"/>
      <c r="AR37" s="432"/>
      <c r="AS37" s="432"/>
      <c r="AT37" s="432"/>
      <c r="AU37" s="432"/>
      <c r="AV37" s="432"/>
      <c r="AW37" s="402"/>
      <c r="AX37" s="40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1:86" s="24" customFormat="1" ht="13.5" thickBot="1" x14ac:dyDescent="0.25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3">
        <f>SUM(AM38,AW38)</f>
        <v>0</v>
      </c>
      <c r="AL38" s="414"/>
      <c r="AM38" s="415">
        <f>SUM(AO38:AV38)</f>
        <v>0</v>
      </c>
      <c r="AN38" s="414"/>
      <c r="AO38" s="411"/>
      <c r="AP38" s="412"/>
      <c r="AQ38" s="411"/>
      <c r="AR38" s="412"/>
      <c r="AS38" s="411"/>
      <c r="AT38" s="412"/>
      <c r="AU38" s="411"/>
      <c r="AV38" s="412"/>
      <c r="AW38" s="411"/>
      <c r="AX38" s="431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1:86" s="25" customFormat="1" ht="6.75" customHeight="1" thickBot="1" x14ac:dyDescent="0.25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6" s="24" customFormat="1" x14ac:dyDescent="0.2">
      <c r="A40" s="24">
        <v>11</v>
      </c>
      <c r="B40" s="122"/>
      <c r="C40" s="426" t="s">
        <v>100</v>
      </c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6">
        <f>SUM(AM40,AW40)</f>
        <v>0</v>
      </c>
      <c r="AL40" s="417"/>
      <c r="AM40" s="409">
        <f>SUM(AO40:AV40)</f>
        <v>0</v>
      </c>
      <c r="AN40" s="410"/>
      <c r="AO40" s="409"/>
      <c r="AP40" s="410"/>
      <c r="AQ40" s="409"/>
      <c r="AR40" s="410"/>
      <c r="AS40" s="409"/>
      <c r="AT40" s="410"/>
      <c r="AU40" s="409"/>
      <c r="AV40" s="410"/>
      <c r="AW40" s="409"/>
      <c r="AX40" s="425"/>
      <c r="AY40" s="198">
        <f>SUM(AY36:AY38)</f>
        <v>0</v>
      </c>
      <c r="AZ40" s="199">
        <f t="shared" ref="AZ40:BJ40" si="2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6" ht="13.5" thickBot="1" x14ac:dyDescent="0.25">
      <c r="A41" s="22">
        <v>12</v>
      </c>
      <c r="B41" s="134"/>
      <c r="C41" s="428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38">
        <f>SUM(AM41,AW41)</f>
        <v>0</v>
      </c>
      <c r="AL41" s="439"/>
      <c r="AM41" s="418">
        <f>SUM(AO41:AV41)</f>
        <v>0</v>
      </c>
      <c r="AN41" s="420"/>
      <c r="AO41" s="418"/>
      <c r="AP41" s="420"/>
      <c r="AQ41" s="418"/>
      <c r="AR41" s="420"/>
      <c r="AS41" s="418"/>
      <c r="AT41" s="420"/>
      <c r="AU41" s="418"/>
      <c r="AV41" s="420"/>
      <c r="AW41" s="418"/>
      <c r="AX41" s="419"/>
      <c r="AY41" s="202">
        <f>AY40</f>
        <v>0</v>
      </c>
      <c r="AZ41" s="203">
        <f t="shared" ref="AZ41:BJ41" si="3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6" x14ac:dyDescent="0.2">
      <c r="A42" s="22">
        <v>13</v>
      </c>
      <c r="B42" s="134"/>
      <c r="C42" s="430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40">
        <f>SUM(AY42:BJ42)</f>
        <v>0</v>
      </c>
      <c r="AL42" s="441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t="shared" ref="BO42:BZ42" si="4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6" x14ac:dyDescent="0.2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40">
        <f>SUM(AY43:BJ43)</f>
        <v>0</v>
      </c>
      <c r="AL43" s="441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6" ht="13.5" thickBot="1" x14ac:dyDescent="0.25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40">
        <f>SUM(AY44:BJ44)</f>
        <v>0</v>
      </c>
      <c r="AL44" s="441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t="shared" ref="BO44:BX44" si="5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1:86" s="138" customFormat="1" ht="30.75" customHeight="1" thickBot="1" x14ac:dyDescent="0.25">
      <c r="B45" s="139"/>
      <c r="C45" s="528" t="s">
        <v>107</v>
      </c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30"/>
      <c r="P45" s="140" t="s">
        <v>98</v>
      </c>
      <c r="Q45" s="141" t="s">
        <v>99</v>
      </c>
      <c r="R45" s="426" t="s">
        <v>108</v>
      </c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31"/>
      <c r="AE45" s="140" t="s">
        <v>98</v>
      </c>
      <c r="AF45" s="141" t="s">
        <v>99</v>
      </c>
      <c r="AG45" s="528" t="s">
        <v>112</v>
      </c>
      <c r="AH45" s="529"/>
      <c r="AI45" s="529"/>
      <c r="AJ45" s="529"/>
      <c r="AK45" s="529"/>
      <c r="AL45" s="529"/>
      <c r="AM45" s="529"/>
      <c r="AN45" s="529"/>
      <c r="AO45" s="529"/>
      <c r="AP45" s="529"/>
      <c r="AQ45" s="529"/>
      <c r="AR45" s="529"/>
      <c r="AS45" s="529"/>
      <c r="AT45" s="529"/>
      <c r="AU45" s="529"/>
      <c r="AV45" s="532"/>
      <c r="AW45" s="426" t="s">
        <v>113</v>
      </c>
      <c r="AX45" s="518"/>
      <c r="AY45" s="518"/>
      <c r="AZ45" s="518"/>
      <c r="BA45" s="518"/>
      <c r="BB45" s="518"/>
      <c r="BC45" s="518"/>
      <c r="BD45" s="518"/>
      <c r="BE45" s="518"/>
      <c r="BF45" s="518"/>
      <c r="BG45" s="518"/>
      <c r="BH45" s="518"/>
      <c r="BI45" s="518"/>
      <c r="BJ45" s="51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1:86" s="138" customFormat="1" ht="7.5" customHeight="1" x14ac:dyDescent="0.2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1:86" s="138" customFormat="1" ht="18" customHeight="1" thickBot="1" x14ac:dyDescent="0.25">
      <c r="B47" s="195"/>
      <c r="C47" s="526"/>
      <c r="D47" s="525"/>
      <c r="E47" s="525"/>
      <c r="F47" s="525"/>
      <c r="G47" s="525"/>
      <c r="H47" s="525"/>
      <c r="I47" s="525"/>
      <c r="J47" s="525"/>
      <c r="K47" s="525"/>
      <c r="L47" s="525"/>
      <c r="M47" s="525"/>
      <c r="N47" s="525"/>
      <c r="O47" s="525"/>
      <c r="P47" s="163"/>
      <c r="Q47" s="178"/>
      <c r="R47" s="524"/>
      <c r="S47" s="525"/>
      <c r="T47" s="525"/>
      <c r="U47" s="525"/>
      <c r="V47" s="525"/>
      <c r="W47" s="525"/>
      <c r="X47" s="525"/>
      <c r="Y47" s="525"/>
      <c r="Z47" s="525"/>
      <c r="AA47" s="525"/>
      <c r="AB47" s="525"/>
      <c r="AC47" s="525"/>
      <c r="AD47" s="525"/>
      <c r="AE47" s="163"/>
      <c r="AF47" s="178"/>
      <c r="AG47" s="526"/>
      <c r="AH47" s="525"/>
      <c r="AI47" s="525"/>
      <c r="AJ47" s="525"/>
      <c r="AK47" s="525"/>
      <c r="AL47" s="525"/>
      <c r="AM47" s="525"/>
      <c r="AN47" s="525"/>
      <c r="AO47" s="525"/>
      <c r="AP47" s="525"/>
      <c r="AQ47" s="525"/>
      <c r="AR47" s="525"/>
      <c r="AS47" s="525"/>
      <c r="AT47" s="525"/>
      <c r="AU47" s="525"/>
      <c r="AV47" s="527"/>
      <c r="AW47" s="524"/>
      <c r="AX47" s="525"/>
      <c r="AY47" s="525"/>
      <c r="AZ47" s="525"/>
      <c r="BA47" s="525"/>
      <c r="BB47" s="525"/>
      <c r="BC47" s="525"/>
      <c r="BD47" s="525"/>
      <c r="BE47" s="525"/>
      <c r="BF47" s="525"/>
      <c r="BG47" s="525"/>
      <c r="BH47" s="525"/>
      <c r="BI47" s="525"/>
      <c r="BJ47" s="527"/>
      <c r="BN47" s="147" t="s">
        <v>109</v>
      </c>
      <c r="BO47" s="148">
        <f t="shared" ref="BO47:BW47" si="6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1:86" s="138" customFormat="1" ht="18.75" customHeight="1" thickBot="1" x14ac:dyDescent="0.25">
      <c r="B48" s="150"/>
      <c r="C48" s="520"/>
      <c r="D48" s="521"/>
      <c r="E48" s="521"/>
      <c r="F48" s="521"/>
      <c r="G48" s="521"/>
      <c r="H48" s="521"/>
      <c r="I48" s="521"/>
      <c r="J48" s="521"/>
      <c r="K48" s="521"/>
      <c r="L48" s="521"/>
      <c r="M48" s="521"/>
      <c r="N48" s="521"/>
      <c r="O48" s="521"/>
      <c r="P48" s="148"/>
      <c r="Q48" s="149"/>
      <c r="R48" s="522" t="s">
        <v>22</v>
      </c>
      <c r="S48" s="521"/>
      <c r="T48" s="521"/>
      <c r="U48" s="521"/>
      <c r="V48" s="521"/>
      <c r="W48" s="521"/>
      <c r="X48" s="521"/>
      <c r="Y48" s="521"/>
      <c r="Z48" s="521"/>
      <c r="AA48" s="521"/>
      <c r="AB48" s="521"/>
      <c r="AC48" s="521"/>
      <c r="AD48" s="521"/>
      <c r="AE48" s="148"/>
      <c r="AF48" s="149"/>
      <c r="AG48" s="520"/>
      <c r="AH48" s="521"/>
      <c r="AI48" s="521"/>
      <c r="AJ48" s="521"/>
      <c r="AK48" s="521"/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3"/>
      <c r="AW48" s="522"/>
      <c r="AX48" s="521"/>
      <c r="AY48" s="521"/>
      <c r="AZ48" s="521"/>
      <c r="BA48" s="521"/>
      <c r="BB48" s="521"/>
      <c r="BC48" s="521"/>
      <c r="BD48" s="521"/>
      <c r="BE48" s="521"/>
      <c r="BF48" s="521"/>
      <c r="BG48" s="521"/>
      <c r="BH48" s="521"/>
      <c r="BI48" s="521"/>
      <c r="BJ48" s="523"/>
    </row>
    <row r="49" spans="55:94" x14ac:dyDescent="0.2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x14ac:dyDescent="0.2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x14ac:dyDescent="0.2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x14ac:dyDescent="0.2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x14ac:dyDescent="0.2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x14ac:dyDescent="0.2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x14ac:dyDescent="0.2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x14ac:dyDescent="0.2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x14ac:dyDescent="0.2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x14ac:dyDescent="0.2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x14ac:dyDescent="0.2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x14ac:dyDescent="0.2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x14ac:dyDescent="0.2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x14ac:dyDescent="0.2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x14ac:dyDescent="0.2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x14ac:dyDescent="0.2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x14ac:dyDescent="0.2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x14ac:dyDescent="0.2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x14ac:dyDescent="0.2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55:94" x14ac:dyDescent="0.2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55:94" x14ac:dyDescent="0.2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55:94" x14ac:dyDescent="0.2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55:94" x14ac:dyDescent="0.2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55:94" x14ac:dyDescent="0.2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55:94" x14ac:dyDescent="0.2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55:94" x14ac:dyDescent="0.2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55:94" x14ac:dyDescent="0.2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55:94" x14ac:dyDescent="0.2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55:94" x14ac:dyDescent="0.2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55:94" x14ac:dyDescent="0.2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mergeCells count="115"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E25:AG25"/>
    <mergeCell ref="AF27:AJ28"/>
    <mergeCell ref="L25:O25"/>
    <mergeCell ref="Y25:AA25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W28:AX33"/>
    <mergeCell ref="AU29:AV33"/>
    <mergeCell ref="AS27:AX2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N5:AH5"/>
    <mergeCell ref="H9:L9"/>
    <mergeCell ref="A3:M3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BI13:BI1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W38:AX38"/>
    <mergeCell ref="AS37:AT37"/>
    <mergeCell ref="AK37:AL37"/>
    <mergeCell ref="AM37:AN37"/>
    <mergeCell ref="AH37:AI37"/>
    <mergeCell ref="F37:AE37"/>
    <mergeCell ref="AK41:AL41"/>
    <mergeCell ref="AK42:AL42"/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Q36:AR36"/>
    <mergeCell ref="AO36:AP36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8"/>
  <sheetViews>
    <sheetView showGridLines="0" showZeros="0" topLeftCell="B1" zoomScale="75" zoomScaleNormal="75" zoomScaleSheetLayoutView="75" workbookViewId="0">
      <selection activeCell="W9" sqref="W9"/>
    </sheetView>
  </sheetViews>
  <sheetFormatPr defaultColWidth="8.85546875" defaultRowHeight="12.75" x14ac:dyDescent="0.2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3.7109375" style="22" customWidth="1"/>
    <col min="63" max="63" width="5.5703125" style="22" customWidth="1"/>
    <col min="64" max="64" width="5.140625" style="24" hidden="1" customWidth="1"/>
    <col min="65" max="65" width="7.140625" style="24" hidden="1" customWidth="1"/>
    <col min="66" max="78" width="5.42578125" style="24" hidden="1" customWidth="1"/>
    <col min="79" max="79" width="0.28515625" style="22" hidden="1" customWidth="1"/>
    <col min="80" max="82" width="6.28515625" style="22" hidden="1" customWidth="1"/>
    <col min="83" max="83" width="8.85546875" style="22" hidden="1" customWidth="1"/>
    <col min="84" max="16384" width="8.85546875" style="22"/>
  </cols>
  <sheetData>
    <row r="1" spans="1:63" ht="15.75" x14ac:dyDescent="0.25">
      <c r="A1" s="22">
        <v>1</v>
      </c>
      <c r="B1" s="456" t="s">
        <v>312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AM1" s="442" t="s">
        <v>317</v>
      </c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  <c r="BF1" s="442"/>
      <c r="BG1" s="442"/>
      <c r="BH1" s="442"/>
      <c r="BI1" s="442"/>
      <c r="BJ1" s="23"/>
    </row>
    <row r="2" spans="1:63" ht="14.25" customHeight="1" x14ac:dyDescent="0.25">
      <c r="B2" s="459" t="s">
        <v>313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AM2" s="443" t="s">
        <v>320</v>
      </c>
      <c r="AN2" s="443"/>
      <c r="AO2" s="443"/>
      <c r="AP2" s="443"/>
      <c r="AQ2" s="443"/>
      <c r="AR2" s="443"/>
      <c r="AS2" s="443"/>
      <c r="AT2" s="443"/>
      <c r="AU2" s="443"/>
      <c r="AV2" s="443"/>
      <c r="AW2" s="443"/>
      <c r="AX2" s="443"/>
      <c r="AY2" s="443"/>
      <c r="AZ2" s="443"/>
      <c r="BA2" s="443"/>
      <c r="BB2" s="443"/>
      <c r="BC2" s="443"/>
      <c r="BD2" s="443"/>
      <c r="BE2" s="443"/>
      <c r="BF2" s="443"/>
      <c r="BG2" s="443"/>
      <c r="BH2" s="443"/>
      <c r="BI2" s="443"/>
      <c r="BJ2" s="443"/>
    </row>
    <row r="3" spans="1:63" ht="29.45" customHeight="1" x14ac:dyDescent="0.3">
      <c r="B3" s="465" t="s">
        <v>329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N3" s="457" t="s">
        <v>310</v>
      </c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25"/>
      <c r="AK3" s="25"/>
      <c r="AL3" s="25"/>
      <c r="AM3" s="444"/>
      <c r="AN3" s="444"/>
      <c r="AO3" s="444"/>
      <c r="AP3" s="444"/>
      <c r="AQ3" s="444"/>
      <c r="AR3" s="444"/>
      <c r="AS3" s="444"/>
      <c r="AT3" s="444"/>
      <c r="AU3" s="444"/>
      <c r="AV3" s="444"/>
      <c r="AW3" s="444"/>
      <c r="AX3" s="444"/>
      <c r="AY3" s="444"/>
      <c r="AZ3" s="444"/>
      <c r="BA3" s="444"/>
      <c r="BB3" s="444"/>
      <c r="BC3" s="444"/>
      <c r="BD3" s="444"/>
      <c r="BE3" s="444"/>
      <c r="BF3" s="444"/>
      <c r="BG3" s="444"/>
      <c r="BH3" s="444"/>
      <c r="BI3" s="444"/>
      <c r="BJ3" s="444"/>
    </row>
    <row r="4" spans="1:63" ht="15.75" x14ac:dyDescent="0.25">
      <c r="B4" s="459" t="s">
        <v>314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26"/>
      <c r="AI4" s="25"/>
      <c r="AU4" s="25" t="s">
        <v>22</v>
      </c>
    </row>
    <row r="5" spans="1:63" ht="18.75" customHeight="1" x14ac:dyDescent="0.25">
      <c r="B5" s="456" t="s">
        <v>315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52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  <c r="BK5" s="453"/>
    </row>
    <row r="6" spans="1:63" ht="18.75" customHeight="1" x14ac:dyDescent="0.2"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107" t="s">
        <v>319</v>
      </c>
      <c r="AN6" s="452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  <c r="BK6" s="453"/>
    </row>
    <row r="7" spans="1:63" ht="18.75" customHeight="1" x14ac:dyDescent="0.2">
      <c r="C7" s="25" t="s">
        <v>24</v>
      </c>
      <c r="D7" s="461" t="s">
        <v>22</v>
      </c>
      <c r="E7" s="462"/>
      <c r="F7" s="462"/>
      <c r="G7" s="25"/>
      <c r="H7" s="461"/>
      <c r="I7" s="461"/>
      <c r="J7" s="461"/>
      <c r="K7" s="461"/>
      <c r="L7" s="46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N7" s="452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  <c r="BK7" s="453"/>
    </row>
    <row r="8" spans="1:63" ht="18.75" customHeight="1" x14ac:dyDescent="0.2">
      <c r="E8" s="25"/>
      <c r="G8" s="25"/>
      <c r="H8" s="463" t="s">
        <v>316</v>
      </c>
      <c r="I8" s="463"/>
      <c r="J8" s="463"/>
      <c r="K8" s="463"/>
      <c r="L8" s="46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2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</row>
    <row r="9" spans="1:63" ht="18.75" customHeight="1" x14ac:dyDescent="0.2">
      <c r="B9" s="25"/>
      <c r="C9" s="25"/>
      <c r="D9" s="25"/>
      <c r="E9" s="458"/>
      <c r="F9" s="458"/>
      <c r="G9" s="25"/>
      <c r="H9" s="458"/>
      <c r="I9" s="458"/>
      <c r="J9" s="458"/>
      <c r="K9" s="458"/>
      <c r="L9" s="458"/>
      <c r="AJ9" s="25"/>
      <c r="AK9" s="25"/>
      <c r="AL9" s="25"/>
      <c r="AN9" s="452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  <c r="BK9" s="453"/>
    </row>
    <row r="10" spans="1:63" ht="6.6" customHeight="1" x14ac:dyDescent="0.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3" ht="37.5" customHeight="1" x14ac:dyDescent="0.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45" t="s">
        <v>321</v>
      </c>
      <c r="BD11" s="445"/>
      <c r="BE11" s="445"/>
      <c r="BF11" s="445"/>
      <c r="BG11" s="445"/>
      <c r="BH11" s="445"/>
      <c r="BI11" s="445"/>
      <c r="BJ11" s="445"/>
    </row>
    <row r="12" spans="1:63" ht="7.15" customHeight="1" thickBot="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3" ht="30" customHeight="1" x14ac:dyDescent="0.2">
      <c r="A13" s="22">
        <v>2</v>
      </c>
      <c r="B13" s="500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49" t="s">
        <v>335</v>
      </c>
      <c r="BD13" s="446" t="s">
        <v>336</v>
      </c>
      <c r="BE13" s="446" t="s">
        <v>337</v>
      </c>
      <c r="BF13" s="446" t="s">
        <v>338</v>
      </c>
      <c r="BG13" s="446" t="s">
        <v>339</v>
      </c>
      <c r="BH13" s="491" t="s">
        <v>340</v>
      </c>
      <c r="BI13" s="454" t="s">
        <v>341</v>
      </c>
      <c r="BJ13" s="454" t="s">
        <v>342</v>
      </c>
    </row>
    <row r="14" spans="1:63" x14ac:dyDescent="0.2">
      <c r="B14" s="501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50"/>
      <c r="BD14" s="447"/>
      <c r="BE14" s="447"/>
      <c r="BF14" s="447"/>
      <c r="BG14" s="447"/>
      <c r="BH14" s="492"/>
      <c r="BI14" s="455"/>
      <c r="BJ14" s="455"/>
    </row>
    <row r="15" spans="1:63" x14ac:dyDescent="0.2">
      <c r="B15" s="501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50"/>
      <c r="BD15" s="447"/>
      <c r="BE15" s="447"/>
      <c r="BF15" s="447"/>
      <c r="BG15" s="447"/>
      <c r="BH15" s="492"/>
      <c r="BI15" s="455"/>
      <c r="BJ15" s="455"/>
    </row>
    <row r="16" spans="1:63" ht="13.5" thickBot="1" x14ac:dyDescent="0.25">
      <c r="B16" s="502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51"/>
      <c r="BD16" s="448"/>
      <c r="BE16" s="448"/>
      <c r="BF16" s="448"/>
      <c r="BG16" s="448"/>
      <c r="BH16" s="493"/>
      <c r="BI16" s="455"/>
      <c r="BJ16" s="488"/>
    </row>
    <row r="17" spans="1:99" x14ac:dyDescent="0.2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1:99" x14ac:dyDescent="0.2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1:99" x14ac:dyDescent="0.2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1:99" x14ac:dyDescent="0.2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1:99" x14ac:dyDescent="0.2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1:99" ht="13.5" thickBot="1" x14ac:dyDescent="0.25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1:99" ht="13.5" thickBot="1" x14ac:dyDescent="0.25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9" t="s">
        <v>341</v>
      </c>
      <c r="AZ23" s="480"/>
      <c r="BA23" s="480"/>
      <c r="BB23" s="481"/>
      <c r="BC23" s="89">
        <f t="shared" ref="BC23:BI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spans="1:99" ht="7.5" customHeight="1" x14ac:dyDescent="0.2"/>
    <row r="25" spans="1:99" s="58" customFormat="1" ht="27" customHeight="1" x14ac:dyDescent="0.2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503" t="s">
        <v>344</v>
      </c>
      <c r="M25" s="503"/>
      <c r="N25" s="503"/>
      <c r="O25" s="503"/>
      <c r="Q25" s="163" t="s">
        <v>60</v>
      </c>
      <c r="R25" s="60"/>
      <c r="S25" s="503" t="s">
        <v>336</v>
      </c>
      <c r="T25" s="503"/>
      <c r="U25" s="503"/>
      <c r="V25" s="59"/>
      <c r="W25" s="49" t="s">
        <v>61</v>
      </c>
      <c r="Y25" s="503" t="s">
        <v>337</v>
      </c>
      <c r="Z25" s="503"/>
      <c r="AA25" s="503"/>
      <c r="AB25" s="59"/>
      <c r="AC25" s="49" t="s">
        <v>49</v>
      </c>
      <c r="AE25" s="503" t="s">
        <v>338</v>
      </c>
      <c r="AF25" s="503"/>
      <c r="AG25" s="503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1:99" ht="4.5" customHeight="1" thickBot="1" x14ac:dyDescent="0.2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1:99" ht="18" customHeight="1" thickBot="1" x14ac:dyDescent="0.25">
      <c r="B27" s="500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512" t="s">
        <v>349</v>
      </c>
      <c r="AG27" s="513"/>
      <c r="AH27" s="513"/>
      <c r="AI27" s="513"/>
      <c r="AJ27" s="514"/>
      <c r="AK27" s="534" t="s">
        <v>352</v>
      </c>
      <c r="AL27" s="480"/>
      <c r="AM27" s="480"/>
      <c r="AN27" s="480"/>
      <c r="AO27" s="480"/>
      <c r="AP27" s="480"/>
      <c r="AQ27" s="480"/>
      <c r="AR27" s="480"/>
      <c r="AS27" s="535"/>
      <c r="AT27" s="535"/>
      <c r="AU27" s="535"/>
      <c r="AV27" s="535"/>
      <c r="AW27" s="535"/>
      <c r="AX27" s="536"/>
      <c r="AY27" s="485" t="s">
        <v>361</v>
      </c>
      <c r="AZ27" s="486"/>
      <c r="BA27" s="486"/>
      <c r="BB27" s="486"/>
      <c r="BC27" s="486"/>
      <c r="BD27" s="486"/>
      <c r="BE27" s="486"/>
      <c r="BF27" s="486"/>
      <c r="BG27" s="486"/>
      <c r="BH27" s="486"/>
      <c r="BI27" s="486"/>
      <c r="BJ27" s="487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1:99" ht="13.15" customHeight="1" x14ac:dyDescent="0.2">
      <c r="B28" s="50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515"/>
      <c r="AG28" s="516"/>
      <c r="AH28" s="516"/>
      <c r="AI28" s="516"/>
      <c r="AJ28" s="517"/>
      <c r="AK28" s="504" t="s">
        <v>353</v>
      </c>
      <c r="AL28" s="505"/>
      <c r="AM28" s="537" t="s">
        <v>354</v>
      </c>
      <c r="AN28" s="538"/>
      <c r="AO28" s="538"/>
      <c r="AP28" s="538"/>
      <c r="AQ28" s="538"/>
      <c r="AR28" s="538"/>
      <c r="AS28" s="539"/>
      <c r="AT28" s="539"/>
      <c r="AU28" s="539"/>
      <c r="AV28" s="540"/>
      <c r="AW28" s="496" t="s">
        <v>360</v>
      </c>
      <c r="AX28" s="496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99" ht="18" customHeight="1" x14ac:dyDescent="0.2">
      <c r="A29" s="22">
        <v>5</v>
      </c>
      <c r="B29" s="50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348</v>
      </c>
      <c r="AG29" s="469"/>
      <c r="AH29" s="472" t="s">
        <v>350</v>
      </c>
      <c r="AI29" s="469"/>
      <c r="AJ29" s="508" t="s">
        <v>351</v>
      </c>
      <c r="AK29" s="470"/>
      <c r="AL29" s="471"/>
      <c r="AM29" s="477" t="s">
        <v>355</v>
      </c>
      <c r="AN29" s="404"/>
      <c r="AO29" s="404" t="s">
        <v>356</v>
      </c>
      <c r="AP29" s="404"/>
      <c r="AQ29" s="404" t="s">
        <v>357</v>
      </c>
      <c r="AR29" s="404"/>
      <c r="AS29" s="404" t="s">
        <v>358</v>
      </c>
      <c r="AT29" s="404"/>
      <c r="AU29" s="404" t="s">
        <v>359</v>
      </c>
      <c r="AV29" s="404"/>
      <c r="AW29" s="497"/>
      <c r="AX29" s="49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1:99" ht="18" customHeight="1" x14ac:dyDescent="0.2">
      <c r="B30" s="501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92"/>
      <c r="AK30" s="470"/>
      <c r="AL30" s="471"/>
      <c r="AM30" s="477"/>
      <c r="AN30" s="404"/>
      <c r="AO30" s="404"/>
      <c r="AP30" s="404"/>
      <c r="AQ30" s="404"/>
      <c r="AR30" s="404"/>
      <c r="AS30" s="404"/>
      <c r="AT30" s="404"/>
      <c r="AU30" s="404"/>
      <c r="AV30" s="404"/>
      <c r="AW30" s="497"/>
      <c r="AX30" s="497"/>
      <c r="AY30" s="482" t="s">
        <v>368</v>
      </c>
      <c r="AZ30" s="483"/>
      <c r="BA30" s="483"/>
      <c r="BB30" s="483"/>
      <c r="BC30" s="483"/>
      <c r="BD30" s="483"/>
      <c r="BE30" s="483"/>
      <c r="BF30" s="483"/>
      <c r="BG30" s="483"/>
      <c r="BH30" s="483"/>
      <c r="BI30" s="483"/>
      <c r="BJ30" s="484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1:99" ht="18" customHeight="1" x14ac:dyDescent="0.2">
      <c r="B31" s="501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92"/>
      <c r="AK31" s="470"/>
      <c r="AL31" s="471"/>
      <c r="AM31" s="477"/>
      <c r="AN31" s="404"/>
      <c r="AO31" s="404"/>
      <c r="AP31" s="404"/>
      <c r="AQ31" s="404"/>
      <c r="AR31" s="404"/>
      <c r="AS31" s="404"/>
      <c r="AT31" s="404"/>
      <c r="AU31" s="404"/>
      <c r="AV31" s="404"/>
      <c r="AW31" s="497"/>
      <c r="AX31" s="497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1:99" ht="18" customHeight="1" thickBot="1" x14ac:dyDescent="0.25">
      <c r="B32" s="50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92"/>
      <c r="AK32" s="470"/>
      <c r="AL32" s="471"/>
      <c r="AM32" s="477"/>
      <c r="AN32" s="404"/>
      <c r="AO32" s="404"/>
      <c r="AP32" s="404"/>
      <c r="AQ32" s="404"/>
      <c r="AR32" s="404"/>
      <c r="AS32" s="404"/>
      <c r="AT32" s="404"/>
      <c r="AU32" s="404"/>
      <c r="AV32" s="404"/>
      <c r="AW32" s="497"/>
      <c r="AX32" s="497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1:86" ht="1.1499999999999999" hidden="1" customHeight="1" x14ac:dyDescent="0.2">
      <c r="B33" s="501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506"/>
      <c r="AL33" s="507"/>
      <c r="AM33" s="478"/>
      <c r="AN33" s="405"/>
      <c r="AO33" s="405"/>
      <c r="AP33" s="405"/>
      <c r="AQ33" s="405"/>
      <c r="AR33" s="405"/>
      <c r="AS33" s="405"/>
      <c r="AT33" s="405"/>
      <c r="AU33" s="405"/>
      <c r="AV33" s="405"/>
      <c r="AW33" s="498"/>
      <c r="AX33" s="49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1:86" s="63" customFormat="1" ht="16.149999999999999" customHeight="1" thickBot="1" x14ac:dyDescent="0.25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1:86" ht="7.15" customHeight="1" x14ac:dyDescent="0.2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6" s="27" customFormat="1" ht="12" customHeight="1" x14ac:dyDescent="0.2">
      <c r="A36" s="27">
        <v>6</v>
      </c>
      <c r="B36" s="102"/>
      <c r="C36" s="511"/>
      <c r="D36" s="422"/>
      <c r="E36" s="422"/>
      <c r="F36" s="510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37"/>
      <c r="AF36" s="400"/>
      <c r="AG36" s="408"/>
      <c r="AH36" s="509"/>
      <c r="AI36" s="408"/>
      <c r="AJ36" s="103"/>
      <c r="AK36" s="407">
        <f>SUM(AM36,AW36)</f>
        <v>0</v>
      </c>
      <c r="AL36" s="408"/>
      <c r="AM36" s="406">
        <f>SUM(AO36:AV36)</f>
        <v>0</v>
      </c>
      <c r="AN36" s="406"/>
      <c r="AO36" s="406"/>
      <c r="AP36" s="406"/>
      <c r="AQ36" s="406"/>
      <c r="AR36" s="406"/>
      <c r="AS36" s="406"/>
      <c r="AT36" s="406"/>
      <c r="AU36" s="406"/>
      <c r="AV36" s="406"/>
      <c r="AW36" s="400"/>
      <c r="AX36" s="40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6" s="24" customFormat="1" ht="13.5" thickBot="1" x14ac:dyDescent="0.25">
      <c r="A37" s="24">
        <v>7</v>
      </c>
      <c r="B37" s="110"/>
      <c r="C37" s="421"/>
      <c r="D37" s="422"/>
      <c r="E37" s="422"/>
      <c r="F37" s="436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422"/>
      <c r="AD37" s="422"/>
      <c r="AE37" s="437"/>
      <c r="AF37" s="423"/>
      <c r="AG37" s="424"/>
      <c r="AH37" s="435"/>
      <c r="AI37" s="424"/>
      <c r="AJ37" s="86"/>
      <c r="AK37" s="433">
        <f>SUM(AM37,AW37)</f>
        <v>0</v>
      </c>
      <c r="AL37" s="533"/>
      <c r="AM37" s="432">
        <f>SUM(AO37:AV37)</f>
        <v>0</v>
      </c>
      <c r="AN37" s="432"/>
      <c r="AO37" s="432"/>
      <c r="AP37" s="432"/>
      <c r="AQ37" s="432"/>
      <c r="AR37" s="432"/>
      <c r="AS37" s="432"/>
      <c r="AT37" s="432"/>
      <c r="AU37" s="432"/>
      <c r="AV37" s="432"/>
      <c r="AW37" s="402"/>
      <c r="AX37" s="40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1:86" s="24" customFormat="1" ht="13.5" thickBot="1" x14ac:dyDescent="0.25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13">
        <f>SUM(AM38,AW38)</f>
        <v>0</v>
      </c>
      <c r="AL38" s="414"/>
      <c r="AM38" s="415">
        <f>SUM(AO38:AV38)</f>
        <v>0</v>
      </c>
      <c r="AN38" s="414"/>
      <c r="AO38" s="411"/>
      <c r="AP38" s="412"/>
      <c r="AQ38" s="411"/>
      <c r="AR38" s="412"/>
      <c r="AS38" s="411"/>
      <c r="AT38" s="412"/>
      <c r="AU38" s="411"/>
      <c r="AV38" s="412"/>
      <c r="AW38" s="411"/>
      <c r="AX38" s="431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1:86" s="25" customFormat="1" ht="6.75" customHeight="1" thickBot="1" x14ac:dyDescent="0.25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6" s="24" customFormat="1" x14ac:dyDescent="0.2">
      <c r="A40" s="24">
        <v>11</v>
      </c>
      <c r="B40" s="122"/>
      <c r="C40" s="426" t="s">
        <v>369</v>
      </c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6">
        <f>SUM(AM40,AW40)</f>
        <v>0</v>
      </c>
      <c r="AL40" s="417"/>
      <c r="AM40" s="409">
        <f>SUM(AO40:AV40)</f>
        <v>0</v>
      </c>
      <c r="AN40" s="410"/>
      <c r="AO40" s="409"/>
      <c r="AP40" s="410"/>
      <c r="AQ40" s="409"/>
      <c r="AR40" s="410"/>
      <c r="AS40" s="409"/>
      <c r="AT40" s="410"/>
      <c r="AU40" s="409"/>
      <c r="AV40" s="410"/>
      <c r="AW40" s="409"/>
      <c r="AX40" s="425"/>
      <c r="AY40" s="198">
        <f t="shared" ref="AY40:BJ40" si="2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6" ht="13.5" thickBot="1" x14ac:dyDescent="0.25">
      <c r="A41" s="22">
        <v>12</v>
      </c>
      <c r="B41" s="134"/>
      <c r="C41" s="428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38">
        <f>SUM(AM41,AW41)</f>
        <v>0</v>
      </c>
      <c r="AL41" s="439"/>
      <c r="AM41" s="418">
        <f>SUM(AO41:AV41)</f>
        <v>0</v>
      </c>
      <c r="AN41" s="420"/>
      <c r="AO41" s="418"/>
      <c r="AP41" s="420"/>
      <c r="AQ41" s="418"/>
      <c r="AR41" s="420"/>
      <c r="AS41" s="418"/>
      <c r="AT41" s="420"/>
      <c r="AU41" s="418"/>
      <c r="AV41" s="420"/>
      <c r="AW41" s="418"/>
      <c r="AX41" s="419"/>
      <c r="AY41" s="202">
        <f t="shared" ref="AY41:BJ41" si="3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6" x14ac:dyDescent="0.2">
      <c r="A42" s="22">
        <v>13</v>
      </c>
      <c r="B42" s="134"/>
      <c r="C42" s="430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40">
        <f>SUM(AY42:BJ42)</f>
        <v>0</v>
      </c>
      <c r="AL42" s="441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t="shared" ref="BO42:BZ42" si="4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6" x14ac:dyDescent="0.2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40">
        <f>SUM(AY43:BJ43)</f>
        <v>0</v>
      </c>
      <c r="AL43" s="441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6" ht="13.5" thickBot="1" x14ac:dyDescent="0.25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40">
        <f>SUM(AY44:BJ44)</f>
        <v>0</v>
      </c>
      <c r="AL44" s="441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t="shared" ref="BO44:BX44" si="5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1:86" s="138" customFormat="1" ht="30.75" customHeight="1" thickBot="1" x14ac:dyDescent="0.25">
      <c r="B45" s="139"/>
      <c r="C45" s="528" t="s">
        <v>375</v>
      </c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30"/>
      <c r="P45" s="140" t="s">
        <v>376</v>
      </c>
      <c r="Q45" s="141" t="s">
        <v>377</v>
      </c>
      <c r="R45" s="426" t="s">
        <v>378</v>
      </c>
      <c r="S45" s="518"/>
      <c r="T45" s="518"/>
      <c r="U45" s="518"/>
      <c r="V45" s="518"/>
      <c r="W45" s="518"/>
      <c r="X45" s="518"/>
      <c r="Y45" s="518"/>
      <c r="Z45" s="518"/>
      <c r="AA45" s="518"/>
      <c r="AB45" s="518"/>
      <c r="AC45" s="518"/>
      <c r="AD45" s="531"/>
      <c r="AE45" s="140" t="s">
        <v>98</v>
      </c>
      <c r="AF45" s="141" t="s">
        <v>99</v>
      </c>
      <c r="AG45" s="528" t="s">
        <v>379</v>
      </c>
      <c r="AH45" s="529"/>
      <c r="AI45" s="529"/>
      <c r="AJ45" s="529"/>
      <c r="AK45" s="529"/>
      <c r="AL45" s="529"/>
      <c r="AM45" s="529"/>
      <c r="AN45" s="529"/>
      <c r="AO45" s="529"/>
      <c r="AP45" s="529"/>
      <c r="AQ45" s="529"/>
      <c r="AR45" s="529"/>
      <c r="AS45" s="529"/>
      <c r="AT45" s="529"/>
      <c r="AU45" s="529"/>
      <c r="AV45" s="532"/>
      <c r="AW45" s="426" t="s">
        <v>380</v>
      </c>
      <c r="AX45" s="518"/>
      <c r="AY45" s="518"/>
      <c r="AZ45" s="518"/>
      <c r="BA45" s="518"/>
      <c r="BB45" s="518"/>
      <c r="BC45" s="518"/>
      <c r="BD45" s="518"/>
      <c r="BE45" s="518"/>
      <c r="BF45" s="518"/>
      <c r="BG45" s="518"/>
      <c r="BH45" s="518"/>
      <c r="BI45" s="518"/>
      <c r="BJ45" s="51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1:86" s="138" customFormat="1" ht="7.5" customHeight="1" x14ac:dyDescent="0.2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1:86" s="138" customFormat="1" ht="18" customHeight="1" thickBot="1" x14ac:dyDescent="0.25">
      <c r="B47" s="195"/>
      <c r="C47" s="526"/>
      <c r="D47" s="525"/>
      <c r="E47" s="525"/>
      <c r="F47" s="525"/>
      <c r="G47" s="525"/>
      <c r="H47" s="525"/>
      <c r="I47" s="525"/>
      <c r="J47" s="525"/>
      <c r="K47" s="525"/>
      <c r="L47" s="525"/>
      <c r="M47" s="525"/>
      <c r="N47" s="525"/>
      <c r="O47" s="525"/>
      <c r="P47" s="163"/>
      <c r="Q47" s="178"/>
      <c r="R47" s="524"/>
      <c r="S47" s="525"/>
      <c r="T47" s="525"/>
      <c r="U47" s="525"/>
      <c r="V47" s="525"/>
      <c r="W47" s="525"/>
      <c r="X47" s="525"/>
      <c r="Y47" s="525"/>
      <c r="Z47" s="525"/>
      <c r="AA47" s="525"/>
      <c r="AB47" s="525"/>
      <c r="AC47" s="525"/>
      <c r="AD47" s="525"/>
      <c r="AE47" s="163"/>
      <c r="AF47" s="178"/>
      <c r="AG47" s="526"/>
      <c r="AH47" s="525"/>
      <c r="AI47" s="525"/>
      <c r="AJ47" s="525"/>
      <c r="AK47" s="525"/>
      <c r="AL47" s="525"/>
      <c r="AM47" s="525"/>
      <c r="AN47" s="525"/>
      <c r="AO47" s="525"/>
      <c r="AP47" s="525"/>
      <c r="AQ47" s="525"/>
      <c r="AR47" s="525"/>
      <c r="AS47" s="525"/>
      <c r="AT47" s="525"/>
      <c r="AU47" s="525"/>
      <c r="AV47" s="527"/>
      <c r="AW47" s="524"/>
      <c r="AX47" s="525"/>
      <c r="AY47" s="525"/>
      <c r="AZ47" s="525"/>
      <c r="BA47" s="525"/>
      <c r="BB47" s="525"/>
      <c r="BC47" s="525"/>
      <c r="BD47" s="525"/>
      <c r="BE47" s="525"/>
      <c r="BF47" s="525"/>
      <c r="BG47" s="525"/>
      <c r="BH47" s="525"/>
      <c r="BI47" s="525"/>
      <c r="BJ47" s="527"/>
      <c r="BN47" s="147" t="s">
        <v>109</v>
      </c>
      <c r="BO47" s="148">
        <f t="shared" ref="BO47:BW47" si="6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1:86" s="138" customFormat="1" ht="18.75" customHeight="1" thickBot="1" x14ac:dyDescent="0.25">
      <c r="B48" s="150"/>
      <c r="C48" s="520"/>
      <c r="D48" s="521"/>
      <c r="E48" s="521"/>
      <c r="F48" s="521"/>
      <c r="G48" s="521"/>
      <c r="H48" s="521"/>
      <c r="I48" s="521"/>
      <c r="J48" s="521"/>
      <c r="K48" s="521"/>
      <c r="L48" s="521"/>
      <c r="M48" s="521"/>
      <c r="N48" s="521"/>
      <c r="O48" s="521"/>
      <c r="P48" s="148"/>
      <c r="Q48" s="149"/>
      <c r="R48" s="522" t="s">
        <v>22</v>
      </c>
      <c r="S48" s="521"/>
      <c r="T48" s="521"/>
      <c r="U48" s="521"/>
      <c r="V48" s="521"/>
      <c r="W48" s="521"/>
      <c r="X48" s="521"/>
      <c r="Y48" s="521"/>
      <c r="Z48" s="521"/>
      <c r="AA48" s="521"/>
      <c r="AB48" s="521"/>
      <c r="AC48" s="521"/>
      <c r="AD48" s="521"/>
      <c r="AE48" s="148"/>
      <c r="AF48" s="149"/>
      <c r="AG48" s="520"/>
      <c r="AH48" s="521"/>
      <c r="AI48" s="521"/>
      <c r="AJ48" s="521"/>
      <c r="AK48" s="521"/>
      <c r="AL48" s="521"/>
      <c r="AM48" s="521"/>
      <c r="AN48" s="521"/>
      <c r="AO48" s="521"/>
      <c r="AP48" s="521"/>
      <c r="AQ48" s="521"/>
      <c r="AR48" s="521"/>
      <c r="AS48" s="521"/>
      <c r="AT48" s="521"/>
      <c r="AU48" s="521"/>
      <c r="AV48" s="523"/>
      <c r="AW48" s="522"/>
      <c r="AX48" s="521"/>
      <c r="AY48" s="521"/>
      <c r="AZ48" s="521"/>
      <c r="BA48" s="521"/>
      <c r="BB48" s="521"/>
      <c r="BC48" s="521"/>
      <c r="BD48" s="521"/>
      <c r="BE48" s="521"/>
      <c r="BF48" s="521"/>
      <c r="BG48" s="521"/>
      <c r="BH48" s="521"/>
      <c r="BI48" s="521"/>
      <c r="BJ48" s="523"/>
    </row>
    <row r="49" spans="55:94" x14ac:dyDescent="0.2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x14ac:dyDescent="0.2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x14ac:dyDescent="0.2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x14ac:dyDescent="0.2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x14ac:dyDescent="0.2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x14ac:dyDescent="0.2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x14ac:dyDescent="0.2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x14ac:dyDescent="0.2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x14ac:dyDescent="0.2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x14ac:dyDescent="0.2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x14ac:dyDescent="0.2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x14ac:dyDescent="0.2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x14ac:dyDescent="0.2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x14ac:dyDescent="0.2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x14ac:dyDescent="0.2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x14ac:dyDescent="0.2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x14ac:dyDescent="0.2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x14ac:dyDescent="0.2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x14ac:dyDescent="0.2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55:94" x14ac:dyDescent="0.2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55:94" x14ac:dyDescent="0.2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55:94" x14ac:dyDescent="0.2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55:94" x14ac:dyDescent="0.2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55:94" x14ac:dyDescent="0.2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55:94" x14ac:dyDescent="0.2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55:94" x14ac:dyDescent="0.2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55:94" x14ac:dyDescent="0.2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55:94" x14ac:dyDescent="0.2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55:94" x14ac:dyDescent="0.2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55:94" x14ac:dyDescent="0.2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mergeCells count="113">
    <mergeCell ref="AW38:AX38"/>
    <mergeCell ref="BI13:BI16"/>
    <mergeCell ref="AW28:AX33"/>
    <mergeCell ref="AU29:AV33"/>
    <mergeCell ref="AW36:AX36"/>
    <mergeCell ref="AW37:AX37"/>
    <mergeCell ref="AU37:AV37"/>
    <mergeCell ref="AW40:AX40"/>
    <mergeCell ref="AU40:AV40"/>
    <mergeCell ref="AY27:BJ27"/>
    <mergeCell ref="AK27:AX27"/>
    <mergeCell ref="AS29:AT33"/>
    <mergeCell ref="AM28:AV28"/>
    <mergeCell ref="AO29:AP33"/>
    <mergeCell ref="AQ36:AR36"/>
    <mergeCell ref="AU36:AV36"/>
    <mergeCell ref="AM29:AN33"/>
    <mergeCell ref="AO36:AP36"/>
    <mergeCell ref="AO37:AP37"/>
    <mergeCell ref="AM36:AN36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K37:AL37"/>
    <mergeCell ref="AS38:AT38"/>
    <mergeCell ref="AO38:AP38"/>
    <mergeCell ref="AS37:AT37"/>
    <mergeCell ref="AU38:AV38"/>
    <mergeCell ref="AM38:AN38"/>
    <mergeCell ref="AK40:AL40"/>
    <mergeCell ref="AO40:AP40"/>
    <mergeCell ref="AY23:BB23"/>
    <mergeCell ref="AY30:BJ30"/>
    <mergeCell ref="AQ29:AR33"/>
    <mergeCell ref="B13:B16"/>
    <mergeCell ref="B27:B33"/>
    <mergeCell ref="S25:U25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B1:L1"/>
    <mergeCell ref="N3:AI3"/>
    <mergeCell ref="E9:F9"/>
    <mergeCell ref="B3:L3"/>
    <mergeCell ref="B4:L4"/>
    <mergeCell ref="B2:L2"/>
    <mergeCell ref="V11:AD11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5:L5"/>
    <mergeCell ref="N6:AH7"/>
    <mergeCell ref="AI8:BK8"/>
    <mergeCell ref="D7:F7"/>
    <mergeCell ref="AE25:AG25"/>
    <mergeCell ref="AF27:AJ28"/>
    <mergeCell ref="I25:J25"/>
    <mergeCell ref="C36:E36"/>
    <mergeCell ref="AS36:AT36"/>
    <mergeCell ref="R45:AD45"/>
    <mergeCell ref="AG45:AV45"/>
    <mergeCell ref="AK41:AL41"/>
    <mergeCell ref="AK42:AL42"/>
    <mergeCell ref="AK43:AL43"/>
    <mergeCell ref="AK44:AL44"/>
    <mergeCell ref="AH36:AI36"/>
    <mergeCell ref="AM37:AN37"/>
    <mergeCell ref="F36:AE36"/>
    <mergeCell ref="AF36:AG36"/>
    <mergeCell ref="AH37:AI37"/>
    <mergeCell ref="AK36:AL36"/>
    <mergeCell ref="AQ37:AR37"/>
    <mergeCell ref="AJ29:AJ32"/>
    <mergeCell ref="AF29:AG32"/>
    <mergeCell ref="AH29:AI32"/>
    <mergeCell ref="L25:O25"/>
    <mergeCell ref="Y25:AA25"/>
    <mergeCell ref="AK28:AL3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K119"/>
  <sheetViews>
    <sheetView showGridLines="0" showZeros="0" tabSelected="1" topLeftCell="B72" zoomScale="75" zoomScaleNormal="75" zoomScaleSheetLayoutView="75" workbookViewId="0">
      <selection activeCell="AL101" sqref="AL101"/>
    </sheetView>
  </sheetViews>
  <sheetFormatPr defaultColWidth="8.85546875" defaultRowHeight="12.75" x14ac:dyDescent="0.2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4.7109375" style="22" customWidth="1"/>
    <col min="63" max="16384" width="8.85546875" style="22"/>
  </cols>
  <sheetData>
    <row r="1" spans="1:62" ht="15.75" x14ac:dyDescent="0.25">
      <c r="A1" s="22">
        <v>36</v>
      </c>
      <c r="B1" s="456" t="s">
        <v>17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AM1" s="442" t="s">
        <v>393</v>
      </c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  <c r="BF1" s="442"/>
      <c r="BG1" s="442"/>
      <c r="BH1" s="442"/>
      <c r="BI1" s="442"/>
      <c r="BJ1" s="23"/>
    </row>
    <row r="2" spans="1:62" ht="14.25" customHeight="1" x14ac:dyDescent="0.25">
      <c r="B2" s="459" t="s">
        <v>18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AM2" s="443" t="s">
        <v>396</v>
      </c>
      <c r="AN2" s="443"/>
      <c r="AO2" s="443"/>
      <c r="AP2" s="443"/>
      <c r="AQ2" s="443"/>
      <c r="AR2" s="443"/>
      <c r="AS2" s="443"/>
      <c r="AT2" s="443"/>
      <c r="AU2" s="443"/>
      <c r="AV2" s="443"/>
      <c r="AW2" s="443"/>
      <c r="AX2" s="443"/>
      <c r="AY2" s="443"/>
      <c r="AZ2" s="443"/>
      <c r="BA2" s="443"/>
      <c r="BB2" s="443"/>
      <c r="BC2" s="443"/>
      <c r="BD2" s="443"/>
      <c r="BE2" s="443"/>
      <c r="BF2" s="443"/>
      <c r="BG2" s="443"/>
      <c r="BH2" s="443"/>
      <c r="BI2" s="443"/>
      <c r="BJ2" s="443"/>
    </row>
    <row r="3" spans="1:62" ht="29.45" customHeight="1" x14ac:dyDescent="0.3">
      <c r="B3" s="465" t="s">
        <v>392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6"/>
      <c r="N3" s="457" t="s">
        <v>20</v>
      </c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335"/>
      <c r="AJ3" s="25"/>
      <c r="AK3" s="25"/>
      <c r="AL3" s="25"/>
      <c r="AM3" s="444"/>
      <c r="AN3" s="444"/>
      <c r="AO3" s="444"/>
      <c r="AP3" s="444"/>
      <c r="AQ3" s="444"/>
      <c r="AR3" s="444"/>
      <c r="AS3" s="444"/>
      <c r="AT3" s="444"/>
      <c r="AU3" s="444"/>
      <c r="AV3" s="444"/>
      <c r="AW3" s="444"/>
      <c r="AX3" s="444"/>
      <c r="AY3" s="444"/>
      <c r="AZ3" s="444"/>
      <c r="BA3" s="444"/>
      <c r="BB3" s="444"/>
      <c r="BC3" s="444"/>
      <c r="BD3" s="444"/>
      <c r="BE3" s="444"/>
      <c r="BF3" s="444"/>
      <c r="BG3" s="444"/>
      <c r="BH3" s="444"/>
      <c r="BI3" s="444"/>
      <c r="BJ3" s="444"/>
    </row>
    <row r="4" spans="1:62" ht="15.75" x14ac:dyDescent="0.25">
      <c r="B4" s="459" t="s">
        <v>395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26"/>
      <c r="N4" s="548" t="s">
        <v>397</v>
      </c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  <c r="AA4" s="549"/>
      <c r="AB4" s="549"/>
      <c r="AC4" s="549"/>
      <c r="AD4" s="549"/>
      <c r="AE4" s="549"/>
      <c r="AF4" s="549"/>
      <c r="AG4" s="549"/>
      <c r="AH4" s="549"/>
      <c r="AI4" s="25"/>
      <c r="AU4" s="25" t="s">
        <v>22</v>
      </c>
    </row>
    <row r="5" spans="1:62" ht="18.75" customHeight="1" x14ac:dyDescent="0.25">
      <c r="B5" s="456" t="s">
        <v>394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N5" s="464" t="s">
        <v>398</v>
      </c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361" t="s">
        <v>135</v>
      </c>
      <c r="AJ5" s="362"/>
      <c r="AK5" s="362"/>
      <c r="AL5" s="362"/>
      <c r="AM5" s="362"/>
      <c r="AN5" s="550" t="s">
        <v>463</v>
      </c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</row>
    <row r="6" spans="1:62" ht="18.75" customHeight="1" x14ac:dyDescent="0.2"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361" t="s">
        <v>136</v>
      </c>
      <c r="AJ6" s="362"/>
      <c r="AK6" s="362"/>
      <c r="AL6" s="362"/>
      <c r="AM6" s="362"/>
      <c r="AN6" s="550" t="s">
        <v>464</v>
      </c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</row>
    <row r="7" spans="1:62" ht="18.75" customHeight="1" x14ac:dyDescent="0.2">
      <c r="C7" s="25" t="s">
        <v>24</v>
      </c>
      <c r="D7" s="461"/>
      <c r="E7" s="462"/>
      <c r="F7" s="462"/>
      <c r="G7" s="25"/>
      <c r="H7" s="461"/>
      <c r="I7" s="461"/>
      <c r="J7" s="461"/>
      <c r="K7" s="461"/>
      <c r="L7" s="46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I7" s="362"/>
      <c r="AJ7" s="362"/>
      <c r="AK7" s="362"/>
      <c r="AL7" s="362"/>
      <c r="AM7" s="362"/>
      <c r="AN7" s="550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</row>
    <row r="8" spans="1:62" ht="18.75" customHeight="1" x14ac:dyDescent="0.25">
      <c r="E8" s="25"/>
      <c r="G8" s="25"/>
      <c r="H8" s="463" t="s">
        <v>110</v>
      </c>
      <c r="I8" s="463"/>
      <c r="J8" s="463"/>
      <c r="K8" s="463"/>
      <c r="L8" s="463"/>
      <c r="N8" s="25" t="s">
        <v>22</v>
      </c>
      <c r="O8" s="360" t="s">
        <v>479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550" t="s">
        <v>465</v>
      </c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</row>
    <row r="9" spans="1:62" ht="18.75" customHeight="1" x14ac:dyDescent="0.2">
      <c r="B9" s="25"/>
      <c r="C9" s="25"/>
      <c r="D9" s="25"/>
      <c r="E9" s="458"/>
      <c r="F9" s="458"/>
      <c r="G9" s="25"/>
      <c r="H9" s="458"/>
      <c r="I9" s="458"/>
      <c r="J9" s="458"/>
      <c r="K9" s="458"/>
      <c r="L9" s="458"/>
      <c r="AJ9" s="25"/>
      <c r="AK9" s="25"/>
      <c r="AL9" s="25"/>
      <c r="AN9" s="452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</row>
    <row r="10" spans="1:62" ht="6.6" customHeight="1" x14ac:dyDescent="0.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2" ht="37.5" customHeight="1" x14ac:dyDescent="0.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45" t="s">
        <v>26</v>
      </c>
      <c r="BD11" s="445"/>
      <c r="BE11" s="445"/>
      <c r="BF11" s="445"/>
      <c r="BG11" s="445"/>
      <c r="BH11" s="445"/>
      <c r="BI11" s="445"/>
      <c r="BJ11" s="445"/>
    </row>
    <row r="12" spans="1:62" ht="7.15" customHeight="1" thickBot="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 x14ac:dyDescent="0.2">
      <c r="B13" s="500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49" t="s">
        <v>40</v>
      </c>
      <c r="BD13" s="446" t="s">
        <v>41</v>
      </c>
      <c r="BE13" s="446" t="s">
        <v>42</v>
      </c>
      <c r="BF13" s="446" t="s">
        <v>43</v>
      </c>
      <c r="BG13" s="446" t="s">
        <v>44</v>
      </c>
      <c r="BH13" s="491" t="s">
        <v>45</v>
      </c>
      <c r="BI13" s="454" t="s">
        <v>46</v>
      </c>
      <c r="BJ13" s="454" t="s">
        <v>47</v>
      </c>
    </row>
    <row r="14" spans="1:62" x14ac:dyDescent="0.2">
      <c r="B14" s="501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50"/>
      <c r="BD14" s="447"/>
      <c r="BE14" s="447"/>
      <c r="BF14" s="447"/>
      <c r="BG14" s="447"/>
      <c r="BH14" s="492"/>
      <c r="BI14" s="455"/>
      <c r="BJ14" s="455"/>
    </row>
    <row r="15" spans="1:62" x14ac:dyDescent="0.2">
      <c r="B15" s="501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50"/>
      <c r="BD15" s="447"/>
      <c r="BE15" s="447"/>
      <c r="BF15" s="447"/>
      <c r="BG15" s="447"/>
      <c r="BH15" s="492"/>
      <c r="BI15" s="455"/>
      <c r="BJ15" s="455"/>
    </row>
    <row r="16" spans="1:62" ht="13.5" thickBot="1" x14ac:dyDescent="0.25">
      <c r="B16" s="502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51"/>
      <c r="BD16" s="448"/>
      <c r="BE16" s="448"/>
      <c r="BF16" s="448"/>
      <c r="BG16" s="448"/>
      <c r="BH16" s="493"/>
      <c r="BI16" s="455"/>
      <c r="BJ16" s="488"/>
    </row>
    <row r="17" spans="2:62" x14ac:dyDescent="0.2">
      <c r="B17" s="45" t="s">
        <v>51</v>
      </c>
      <c r="C17" s="161" t="s">
        <v>111</v>
      </c>
      <c r="D17" s="162" t="s">
        <v>111</v>
      </c>
      <c r="E17" s="162" t="s">
        <v>111</v>
      </c>
      <c r="F17" s="162" t="s">
        <v>111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399</v>
      </c>
      <c r="Y17" s="162" t="s">
        <v>399</v>
      </c>
      <c r="Z17" s="162" t="s">
        <v>111</v>
      </c>
      <c r="AA17" s="162" t="s">
        <v>111</v>
      </c>
      <c r="AB17" s="162" t="s">
        <v>111</v>
      </c>
      <c r="AC17" s="162" t="s">
        <v>111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111</v>
      </c>
      <c r="AM17" s="162" t="s">
        <v>111</v>
      </c>
      <c r="AN17" s="162" t="s">
        <v>111</v>
      </c>
      <c r="AO17" s="162" t="s">
        <v>111</v>
      </c>
      <c r="AP17" s="162" t="s">
        <v>60</v>
      </c>
      <c r="AQ17" s="162" t="s">
        <v>60</v>
      </c>
      <c r="AR17" s="162" t="s">
        <v>60</v>
      </c>
      <c r="AS17" s="162" t="s">
        <v>60</v>
      </c>
      <c r="AT17" s="162" t="s">
        <v>49</v>
      </c>
      <c r="AU17" s="162" t="s">
        <v>49</v>
      </c>
      <c r="AV17" s="162" t="s">
        <v>399</v>
      </c>
      <c r="AW17" s="162" t="s">
        <v>399</v>
      </c>
      <c r="AX17" s="162" t="s">
        <v>399</v>
      </c>
      <c r="AY17" s="162" t="s">
        <v>399</v>
      </c>
      <c r="AZ17" s="162" t="s">
        <v>399</v>
      </c>
      <c r="BA17" s="163" t="s">
        <v>399</v>
      </c>
      <c r="BB17" s="164" t="s">
        <v>399</v>
      </c>
      <c r="BC17" s="167">
        <v>34</v>
      </c>
      <c r="BD17" s="32">
        <v>7</v>
      </c>
      <c r="BE17" s="32">
        <v>0</v>
      </c>
      <c r="BF17" s="32">
        <v>2</v>
      </c>
      <c r="BG17" s="32">
        <v>0</v>
      </c>
      <c r="BH17" s="169">
        <v>9</v>
      </c>
      <c r="BI17" s="46">
        <f t="shared" ref="BI17:BI22" si="0">SUM(BC17:BH17)</f>
        <v>52</v>
      </c>
      <c r="BJ17" s="47" t="s">
        <v>51</v>
      </c>
    </row>
    <row r="18" spans="2:62" x14ac:dyDescent="0.2">
      <c r="B18" s="48" t="s">
        <v>52</v>
      </c>
      <c r="C18" s="165" t="s">
        <v>111</v>
      </c>
      <c r="D18" s="163" t="s">
        <v>111</v>
      </c>
      <c r="E18" s="163" t="s">
        <v>111</v>
      </c>
      <c r="F18" s="163" t="s">
        <v>111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60</v>
      </c>
      <c r="V18" s="163" t="s">
        <v>60</v>
      </c>
      <c r="W18" s="163" t="s">
        <v>60</v>
      </c>
      <c r="X18" s="163" t="s">
        <v>399</v>
      </c>
      <c r="Y18" s="163" t="s">
        <v>111</v>
      </c>
      <c r="Z18" s="163" t="s">
        <v>111</v>
      </c>
      <c r="AA18" s="163" t="s">
        <v>111</v>
      </c>
      <c r="AB18" s="163" t="s">
        <v>111</v>
      </c>
      <c r="AC18" s="163" t="s">
        <v>111</v>
      </c>
      <c r="AD18" s="163" t="s">
        <v>111</v>
      </c>
      <c r="AE18" s="163" t="s">
        <v>111</v>
      </c>
      <c r="AF18" s="163" t="s">
        <v>111</v>
      </c>
      <c r="AG18" s="163" t="s">
        <v>111</v>
      </c>
      <c r="AH18" s="163" t="s">
        <v>111</v>
      </c>
      <c r="AI18" s="163" t="s">
        <v>111</v>
      </c>
      <c r="AJ18" s="163" t="s">
        <v>60</v>
      </c>
      <c r="AK18" s="163" t="s">
        <v>60</v>
      </c>
      <c r="AL18" s="163" t="s">
        <v>49</v>
      </c>
      <c r="AM18" s="163" t="s">
        <v>49</v>
      </c>
      <c r="AN18" s="163" t="s">
        <v>62</v>
      </c>
      <c r="AO18" s="163" t="s">
        <v>62</v>
      </c>
      <c r="AP18" s="163" t="s">
        <v>52</v>
      </c>
      <c r="AQ18" s="163" t="s">
        <v>52</v>
      </c>
      <c r="AR18" s="163" t="s">
        <v>52</v>
      </c>
      <c r="AS18" s="163" t="s">
        <v>52</v>
      </c>
      <c r="AT18" s="49" t="s">
        <v>399</v>
      </c>
      <c r="AU18" s="49" t="s">
        <v>399</v>
      </c>
      <c r="AV18" s="49" t="s">
        <v>399</v>
      </c>
      <c r="AW18" s="49" t="s">
        <v>399</v>
      </c>
      <c r="AX18" s="49" t="s">
        <v>399</v>
      </c>
      <c r="AY18" s="49" t="s">
        <v>399</v>
      </c>
      <c r="AZ18" s="49" t="s">
        <v>399</v>
      </c>
      <c r="BA18" s="163" t="s">
        <v>399</v>
      </c>
      <c r="BB18" s="164" t="s">
        <v>399</v>
      </c>
      <c r="BC18" s="90">
        <v>29</v>
      </c>
      <c r="BD18" s="36">
        <v>5</v>
      </c>
      <c r="BE18" s="36">
        <v>0</v>
      </c>
      <c r="BF18" s="36">
        <v>2</v>
      </c>
      <c r="BG18" s="36">
        <v>6</v>
      </c>
      <c r="BH18" s="88">
        <v>10</v>
      </c>
      <c r="BI18" s="50">
        <f t="shared" si="0"/>
        <v>52</v>
      </c>
      <c r="BJ18" s="51" t="s">
        <v>52</v>
      </c>
    </row>
    <row r="19" spans="2:62" x14ac:dyDescent="0.2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x14ac:dyDescent="0.2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x14ac:dyDescent="0.2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 x14ac:dyDescent="0.25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 x14ac:dyDescent="0.25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9" t="s">
        <v>63</v>
      </c>
      <c r="AZ23" s="480"/>
      <c r="BA23" s="480"/>
      <c r="BB23" s="481"/>
      <c r="BC23" s="89">
        <f t="shared" ref="BC23:BI23" si="1">SUM(BC17:BC22)</f>
        <v>63</v>
      </c>
      <c r="BD23" s="179">
        <f t="shared" si="1"/>
        <v>12</v>
      </c>
      <c r="BE23" s="179">
        <f t="shared" si="1"/>
        <v>0</v>
      </c>
      <c r="BF23" s="179">
        <f t="shared" si="1"/>
        <v>4</v>
      </c>
      <c r="BG23" s="179">
        <f t="shared" si="1"/>
        <v>6</v>
      </c>
      <c r="BH23" s="180">
        <f t="shared" si="1"/>
        <v>19</v>
      </c>
      <c r="BI23" s="168">
        <f t="shared" si="1"/>
        <v>104</v>
      </c>
      <c r="BJ23" s="151"/>
    </row>
    <row r="24" spans="2:62" ht="7.5" customHeight="1" x14ac:dyDescent="0.2"/>
    <row r="25" spans="2:62" s="58" customFormat="1" ht="27" customHeight="1" x14ac:dyDescent="0.2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503" t="s">
        <v>65</v>
      </c>
      <c r="M25" s="503"/>
      <c r="N25" s="503"/>
      <c r="O25" s="503"/>
      <c r="Q25" s="163" t="s">
        <v>60</v>
      </c>
      <c r="R25" s="60"/>
      <c r="S25" s="503" t="s">
        <v>66</v>
      </c>
      <c r="T25" s="503"/>
      <c r="U25" s="503"/>
      <c r="V25" s="59"/>
      <c r="W25" s="49" t="s">
        <v>61</v>
      </c>
      <c r="Y25" s="503" t="s">
        <v>67</v>
      </c>
      <c r="Z25" s="503"/>
      <c r="AA25" s="503"/>
      <c r="AB25" s="59"/>
      <c r="AC25" s="49" t="s">
        <v>49</v>
      </c>
      <c r="AE25" s="503" t="s">
        <v>68</v>
      </c>
      <c r="AF25" s="503"/>
      <c r="AG25" s="503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62" ht="4.5" customHeight="1" thickBot="1" x14ac:dyDescent="0.2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 x14ac:dyDescent="0.25">
      <c r="B27" s="500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71" t="s">
        <v>152</v>
      </c>
      <c r="AE27" s="563" t="s">
        <v>153</v>
      </c>
      <c r="AF27" s="573" t="s">
        <v>157</v>
      </c>
      <c r="AG27" s="427"/>
      <c r="AH27" s="427"/>
      <c r="AI27" s="427"/>
      <c r="AJ27" s="574"/>
      <c r="AK27" s="551" t="s">
        <v>155</v>
      </c>
      <c r="AL27" s="552"/>
      <c r="AM27" s="552"/>
      <c r="AN27" s="552"/>
      <c r="AO27" s="552"/>
      <c r="AP27" s="552"/>
      <c r="AQ27" s="552"/>
      <c r="AR27" s="552"/>
      <c r="AS27" s="553"/>
      <c r="AT27" s="553"/>
      <c r="AU27" s="553"/>
      <c r="AV27" s="553"/>
      <c r="AW27" s="553"/>
      <c r="AX27" s="554"/>
      <c r="AY27" s="485" t="s">
        <v>77</v>
      </c>
      <c r="AZ27" s="486"/>
      <c r="BA27" s="486"/>
      <c r="BB27" s="486"/>
      <c r="BC27" s="486"/>
      <c r="BD27" s="486"/>
      <c r="BE27" s="486"/>
      <c r="BF27" s="486"/>
      <c r="BG27" s="486"/>
      <c r="BH27" s="486"/>
      <c r="BI27" s="486"/>
      <c r="BJ27" s="487"/>
    </row>
    <row r="28" spans="2:62" ht="13.15" customHeight="1" x14ac:dyDescent="0.2">
      <c r="B28" s="501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72"/>
      <c r="AE28" s="564"/>
      <c r="AF28" s="565" t="s">
        <v>158</v>
      </c>
      <c r="AG28" s="566"/>
      <c r="AH28" s="566"/>
      <c r="AI28" s="566"/>
      <c r="AJ28" s="567"/>
      <c r="AK28" s="504" t="s">
        <v>78</v>
      </c>
      <c r="AL28" s="505"/>
      <c r="AM28" s="476" t="s">
        <v>79</v>
      </c>
      <c r="AN28" s="476"/>
      <c r="AO28" s="476"/>
      <c r="AP28" s="476"/>
      <c r="AQ28" s="476"/>
      <c r="AR28" s="476"/>
      <c r="AS28" s="494" t="s">
        <v>80</v>
      </c>
      <c r="AT28" s="494"/>
      <c r="AU28" s="494"/>
      <c r="AV28" s="495"/>
      <c r="AW28" s="496" t="s">
        <v>81</v>
      </c>
      <c r="AX28" s="496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 x14ac:dyDescent="0.2">
      <c r="B29" s="501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72"/>
      <c r="AE29" s="564"/>
      <c r="AF29" s="468" t="s">
        <v>88</v>
      </c>
      <c r="AG29" s="469"/>
      <c r="AH29" s="472" t="s">
        <v>89</v>
      </c>
      <c r="AI29" s="469"/>
      <c r="AJ29" s="508" t="s">
        <v>90</v>
      </c>
      <c r="AK29" s="470"/>
      <c r="AL29" s="471"/>
      <c r="AM29" s="477" t="s">
        <v>91</v>
      </c>
      <c r="AN29" s="404"/>
      <c r="AO29" s="404" t="s">
        <v>92</v>
      </c>
      <c r="AP29" s="404"/>
      <c r="AQ29" s="404" t="s">
        <v>93</v>
      </c>
      <c r="AR29" s="404"/>
      <c r="AS29" s="404" t="s">
        <v>94</v>
      </c>
      <c r="AT29" s="404"/>
      <c r="AU29" s="404" t="s">
        <v>95</v>
      </c>
      <c r="AV29" s="404"/>
      <c r="AW29" s="497"/>
      <c r="AX29" s="49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 x14ac:dyDescent="0.2">
      <c r="B30" s="501"/>
      <c r="C30" s="568" t="s">
        <v>151</v>
      </c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569"/>
      <c r="AC30" s="570"/>
      <c r="AD30" s="572"/>
      <c r="AE30" s="564"/>
      <c r="AF30" s="470"/>
      <c r="AG30" s="471"/>
      <c r="AH30" s="473"/>
      <c r="AI30" s="471"/>
      <c r="AJ30" s="492"/>
      <c r="AK30" s="470"/>
      <c r="AL30" s="471"/>
      <c r="AM30" s="477"/>
      <c r="AN30" s="404"/>
      <c r="AO30" s="404"/>
      <c r="AP30" s="404"/>
      <c r="AQ30" s="404"/>
      <c r="AR30" s="404"/>
      <c r="AS30" s="404"/>
      <c r="AT30" s="404"/>
      <c r="AU30" s="404"/>
      <c r="AV30" s="404"/>
      <c r="AW30" s="497"/>
      <c r="AX30" s="497"/>
      <c r="AY30" s="482" t="s">
        <v>97</v>
      </c>
      <c r="AZ30" s="483"/>
      <c r="BA30" s="483"/>
      <c r="BB30" s="483"/>
      <c r="BC30" s="483"/>
      <c r="BD30" s="483"/>
      <c r="BE30" s="483"/>
      <c r="BF30" s="483"/>
      <c r="BG30" s="483"/>
      <c r="BH30" s="483"/>
      <c r="BI30" s="483"/>
      <c r="BJ30" s="484"/>
    </row>
    <row r="31" spans="2:62" ht="18" customHeight="1" x14ac:dyDescent="0.2">
      <c r="B31" s="501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72"/>
      <c r="AE31" s="564"/>
      <c r="AF31" s="470"/>
      <c r="AG31" s="471"/>
      <c r="AH31" s="473"/>
      <c r="AI31" s="471"/>
      <c r="AJ31" s="492"/>
      <c r="AK31" s="470"/>
      <c r="AL31" s="471"/>
      <c r="AM31" s="477"/>
      <c r="AN31" s="404"/>
      <c r="AO31" s="404"/>
      <c r="AP31" s="404"/>
      <c r="AQ31" s="404"/>
      <c r="AR31" s="404"/>
      <c r="AS31" s="404"/>
      <c r="AT31" s="404"/>
      <c r="AU31" s="404"/>
      <c r="AV31" s="404"/>
      <c r="AW31" s="497"/>
      <c r="AX31" s="497"/>
      <c r="AY31" s="165">
        <v>18</v>
      </c>
      <c r="AZ31" s="163">
        <v>17</v>
      </c>
      <c r="BA31" s="163">
        <v>18</v>
      </c>
      <c r="BB31" s="163">
        <v>10</v>
      </c>
      <c r="BC31" s="163">
        <v>0</v>
      </c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 x14ac:dyDescent="0.25">
      <c r="B32" s="501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72"/>
      <c r="AE32" s="564"/>
      <c r="AF32" s="470"/>
      <c r="AG32" s="471"/>
      <c r="AH32" s="473"/>
      <c r="AI32" s="471"/>
      <c r="AJ32" s="492"/>
      <c r="AK32" s="470"/>
      <c r="AL32" s="471"/>
      <c r="AM32" s="477"/>
      <c r="AN32" s="404"/>
      <c r="AO32" s="404"/>
      <c r="AP32" s="404"/>
      <c r="AQ32" s="404"/>
      <c r="AR32" s="404"/>
      <c r="AS32" s="404"/>
      <c r="AT32" s="404"/>
      <c r="AU32" s="404"/>
      <c r="AV32" s="404"/>
      <c r="AW32" s="497"/>
      <c r="AX32" s="497"/>
      <c r="AY32" s="165">
        <v>23</v>
      </c>
      <c r="AZ32" s="163">
        <v>29</v>
      </c>
      <c r="BA32" s="163">
        <v>23</v>
      </c>
      <c r="BB32" s="163">
        <v>29</v>
      </c>
      <c r="BC32" s="163">
        <v>0</v>
      </c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1:62" ht="1.1499999999999999" hidden="1" customHeight="1" x14ac:dyDescent="0.2">
      <c r="B33" s="501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506"/>
      <c r="AL33" s="507"/>
      <c r="AM33" s="478"/>
      <c r="AN33" s="405"/>
      <c r="AO33" s="405"/>
      <c r="AP33" s="405"/>
      <c r="AQ33" s="405"/>
      <c r="AR33" s="405"/>
      <c r="AS33" s="405"/>
      <c r="AT33" s="405"/>
      <c r="AU33" s="405"/>
      <c r="AV33" s="405"/>
      <c r="AW33" s="498"/>
      <c r="AX33" s="49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1:62" s="63" customFormat="1" ht="16.149999999999999" customHeight="1" thickBot="1" x14ac:dyDescent="0.25">
      <c r="B34" s="172">
        <v>1</v>
      </c>
      <c r="C34" s="551">
        <v>2</v>
      </c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3"/>
      <c r="AC34" s="554"/>
      <c r="AD34" s="551">
        <v>3</v>
      </c>
      <c r="AE34" s="554"/>
      <c r="AF34" s="551">
        <v>4</v>
      </c>
      <c r="AG34" s="558"/>
      <c r="AH34" s="557">
        <v>5</v>
      </c>
      <c r="AI34" s="575"/>
      <c r="AJ34" s="333">
        <v>6</v>
      </c>
      <c r="AK34" s="551">
        <v>7</v>
      </c>
      <c r="AL34" s="558"/>
      <c r="AM34" s="557">
        <v>8</v>
      </c>
      <c r="AN34" s="558"/>
      <c r="AO34" s="557">
        <v>9</v>
      </c>
      <c r="AP34" s="558"/>
      <c r="AQ34" s="557">
        <v>10</v>
      </c>
      <c r="AR34" s="558"/>
      <c r="AS34" s="557">
        <v>11</v>
      </c>
      <c r="AT34" s="558"/>
      <c r="AU34" s="557">
        <v>12</v>
      </c>
      <c r="AV34" s="558"/>
      <c r="AW34" s="557">
        <v>13</v>
      </c>
      <c r="AX34" s="558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1:62" ht="7.15" hidden="1" customHeight="1" x14ac:dyDescent="0.2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1:62" s="27" customFormat="1" ht="12" hidden="1" customHeight="1" x14ac:dyDescent="0.2">
      <c r="B36" s="102"/>
      <c r="C36" s="511"/>
      <c r="D36" s="422"/>
      <c r="E36" s="422"/>
      <c r="F36" s="510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37"/>
      <c r="AD36" s="543"/>
      <c r="AE36" s="544"/>
      <c r="AF36" s="400"/>
      <c r="AG36" s="408"/>
      <c r="AH36" s="509"/>
      <c r="AI36" s="408"/>
      <c r="AJ36" s="103"/>
      <c r="AK36" s="407">
        <f>SUM(AM36,AW36)</f>
        <v>0</v>
      </c>
      <c r="AL36" s="408"/>
      <c r="AM36" s="406">
        <f>SUM(AO36:AV36)</f>
        <v>0</v>
      </c>
      <c r="AN36" s="406"/>
      <c r="AO36" s="406"/>
      <c r="AP36" s="406"/>
      <c r="AQ36" s="406"/>
      <c r="AR36" s="406"/>
      <c r="AS36" s="406"/>
      <c r="AT36" s="406"/>
      <c r="AU36" s="406"/>
      <c r="AV36" s="406"/>
      <c r="AW36" s="400"/>
      <c r="AX36" s="40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 x14ac:dyDescent="0.25">
      <c r="A37" s="249"/>
      <c r="B37" s="110"/>
      <c r="C37" s="421"/>
      <c r="D37" s="422"/>
      <c r="E37" s="422"/>
      <c r="F37" s="436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437"/>
      <c r="AD37" s="541"/>
      <c r="AE37" s="542"/>
      <c r="AF37" s="423"/>
      <c r="AG37" s="424"/>
      <c r="AH37" s="435"/>
      <c r="AI37" s="424"/>
      <c r="AJ37" s="86"/>
      <c r="AK37" s="433">
        <f>SUM(AM37,AW37)</f>
        <v>0</v>
      </c>
      <c r="AL37" s="533"/>
      <c r="AM37" s="432">
        <f>SUM(AO37:AV37)</f>
        <v>0</v>
      </c>
      <c r="AN37" s="432"/>
      <c r="AO37" s="432"/>
      <c r="AP37" s="432"/>
      <c r="AQ37" s="432"/>
      <c r="AR37" s="432"/>
      <c r="AS37" s="432"/>
      <c r="AT37" s="432"/>
      <c r="AU37" s="432"/>
      <c r="AV37" s="432"/>
      <c r="AW37" s="402"/>
      <c r="AX37" s="40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1:62" s="24" customFormat="1" ht="13.5" hidden="1" thickBot="1" x14ac:dyDescent="0.25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3">
        <f>SUM(AM38,AW38)</f>
        <v>0</v>
      </c>
      <c r="AL38" s="414"/>
      <c r="AM38" s="415">
        <f>SUM(AO38:AV38)</f>
        <v>0</v>
      </c>
      <c r="AN38" s="414"/>
      <c r="AO38" s="411"/>
      <c r="AP38" s="412"/>
      <c r="AQ38" s="411"/>
      <c r="AR38" s="412"/>
      <c r="AS38" s="411"/>
      <c r="AT38" s="412"/>
      <c r="AU38" s="411"/>
      <c r="AV38" s="412"/>
      <c r="AW38" s="411"/>
      <c r="AX38" s="431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1:62" s="25" customFormat="1" ht="6.75" hidden="1" customHeight="1" thickBot="1" x14ac:dyDescent="0.25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1:62" s="24" customFormat="1" hidden="1" x14ac:dyDescent="0.2">
      <c r="B40" s="122"/>
      <c r="C40" s="426" t="s">
        <v>100</v>
      </c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6">
        <f>SUM(AM40,AW40)</f>
        <v>0</v>
      </c>
      <c r="AL40" s="417"/>
      <c r="AM40" s="409">
        <f>SUM(AO40:AV40)</f>
        <v>0</v>
      </c>
      <c r="AN40" s="410"/>
      <c r="AO40" s="409"/>
      <c r="AP40" s="410"/>
      <c r="AQ40" s="409"/>
      <c r="AR40" s="410"/>
      <c r="AS40" s="409"/>
      <c r="AT40" s="410"/>
      <c r="AU40" s="409"/>
      <c r="AV40" s="410"/>
      <c r="AW40" s="409"/>
      <c r="AX40" s="425"/>
      <c r="AY40" s="198">
        <f t="shared" ref="AY40:BJ40" si="2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1:62" hidden="1" x14ac:dyDescent="0.2">
      <c r="B41" s="134"/>
      <c r="C41" s="428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78">
        <f>SUM(AM41,AW41)</f>
        <v>0</v>
      </c>
      <c r="AL41" s="579"/>
      <c r="AM41" s="559">
        <f>SUM(AO41:AV41)</f>
        <v>0</v>
      </c>
      <c r="AN41" s="561"/>
      <c r="AO41" s="559"/>
      <c r="AP41" s="561"/>
      <c r="AQ41" s="559"/>
      <c r="AR41" s="561"/>
      <c r="AS41" s="559"/>
      <c r="AT41" s="561"/>
      <c r="AU41" s="559"/>
      <c r="AV41" s="561"/>
      <c r="AW41" s="559"/>
      <c r="AX41" s="560"/>
      <c r="AY41" s="309">
        <f t="shared" ref="AY41:BJ41" si="3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1:62" hidden="1" x14ac:dyDescent="0.2">
      <c r="B42" s="134"/>
      <c r="C42" s="428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562" t="s">
        <v>259</v>
      </c>
      <c r="S42" s="562"/>
      <c r="T42" s="562"/>
      <c r="U42" s="562"/>
      <c r="V42" s="562"/>
      <c r="W42" s="562"/>
      <c r="X42" s="562"/>
      <c r="Y42" s="562"/>
      <c r="Z42" s="562"/>
      <c r="AA42" s="562"/>
      <c r="AB42" s="562"/>
      <c r="AC42" s="562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1:62" ht="13.5" hidden="1" thickBot="1" x14ac:dyDescent="0.25">
      <c r="B43" s="134"/>
      <c r="C43" s="428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1:62" hidden="1" x14ac:dyDescent="0.2">
      <c r="B44" s="134"/>
      <c r="C44" s="430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80">
        <f>SUM(AY44:BJ44)</f>
        <v>0</v>
      </c>
      <c r="AL44" s="58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idden="1" x14ac:dyDescent="0.2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40">
        <f>SUM(AY45:BJ45)</f>
        <v>0</v>
      </c>
      <c r="AL45" s="441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5">
        <f>AK40/KCU+AK45+MPNE</f>
        <v>0</v>
      </c>
      <c r="AX45" s="556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1:62" ht="13.5" hidden="1" thickBot="1" x14ac:dyDescent="0.25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76">
        <f>SUM(AY46:BJ46)</f>
        <v>0</v>
      </c>
      <c r="AL46" s="57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1:62" ht="7.15" customHeight="1" x14ac:dyDescent="0.2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1:62" s="27" customFormat="1" ht="12" hidden="1" customHeight="1" x14ac:dyDescent="0.2">
      <c r="B48" s="102"/>
      <c r="C48" s="511"/>
      <c r="D48" s="422"/>
      <c r="E48" s="422"/>
      <c r="F48" s="510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22"/>
      <c r="Z48" s="422"/>
      <c r="AA48" s="422"/>
      <c r="AB48" s="422"/>
      <c r="AC48" s="437"/>
      <c r="AD48" s="543"/>
      <c r="AE48" s="544"/>
      <c r="AF48" s="400"/>
      <c r="AG48" s="408"/>
      <c r="AH48" s="509"/>
      <c r="AI48" s="408"/>
      <c r="AJ48" s="103"/>
      <c r="AK48" s="407">
        <f t="shared" ref="AK48:AK90" si="4">SUM(AM48,AW48)</f>
        <v>0</v>
      </c>
      <c r="AL48" s="408"/>
      <c r="AM48" s="406">
        <f t="shared" ref="AM48:AM90" si="5">SUM(AO48:AV48)</f>
        <v>0</v>
      </c>
      <c r="AN48" s="406"/>
      <c r="AO48" s="406"/>
      <c r="AP48" s="406"/>
      <c r="AQ48" s="406"/>
      <c r="AR48" s="406"/>
      <c r="AS48" s="406"/>
      <c r="AT48" s="406"/>
      <c r="AU48" s="406"/>
      <c r="AV48" s="406"/>
      <c r="AW48" s="400"/>
      <c r="AX48" s="401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idden="1" x14ac:dyDescent="0.2">
      <c r="A49" s="249"/>
      <c r="B49" s="110"/>
      <c r="C49" s="421"/>
      <c r="D49" s="422"/>
      <c r="E49" s="422"/>
      <c r="F49" s="436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22"/>
      <c r="Z49" s="422"/>
      <c r="AA49" s="422"/>
      <c r="AB49" s="422"/>
      <c r="AC49" s="437"/>
      <c r="AD49" s="541"/>
      <c r="AE49" s="542"/>
      <c r="AF49" s="423"/>
      <c r="AG49" s="424"/>
      <c r="AH49" s="435"/>
      <c r="AI49" s="424"/>
      <c r="AJ49" s="86"/>
      <c r="AK49" s="433">
        <f t="shared" si="4"/>
        <v>0</v>
      </c>
      <c r="AL49" s="533"/>
      <c r="AM49" s="432">
        <f t="shared" si="5"/>
        <v>0</v>
      </c>
      <c r="AN49" s="432"/>
      <c r="AO49" s="432"/>
      <c r="AP49" s="432"/>
      <c r="AQ49" s="432"/>
      <c r="AR49" s="432"/>
      <c r="AS49" s="432"/>
      <c r="AT49" s="432"/>
      <c r="AU49" s="432"/>
      <c r="AV49" s="432"/>
      <c r="AW49" s="402"/>
      <c r="AX49" s="403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1:62" s="27" customFormat="1" ht="12" customHeight="1" x14ac:dyDescent="0.2">
      <c r="B50" s="102"/>
      <c r="C50" s="511" t="s">
        <v>400</v>
      </c>
      <c r="D50" s="422"/>
      <c r="E50" s="422"/>
      <c r="F50" s="510" t="s">
        <v>401</v>
      </c>
      <c r="G50" s="422"/>
      <c r="H50" s="422"/>
      <c r="I50" s="422"/>
      <c r="J50" s="422"/>
      <c r="K50" s="422"/>
      <c r="L50" s="422"/>
      <c r="M50" s="422"/>
      <c r="N50" s="422"/>
      <c r="O50" s="422"/>
      <c r="P50" s="422"/>
      <c r="Q50" s="422"/>
      <c r="R50" s="422"/>
      <c r="S50" s="422"/>
      <c r="T50" s="422"/>
      <c r="U50" s="422"/>
      <c r="V50" s="422"/>
      <c r="W50" s="422"/>
      <c r="X50" s="422"/>
      <c r="Y50" s="422"/>
      <c r="Z50" s="422"/>
      <c r="AA50" s="422"/>
      <c r="AB50" s="422"/>
      <c r="AC50" s="437"/>
      <c r="AD50" s="543">
        <v>32</v>
      </c>
      <c r="AE50" s="544"/>
      <c r="AF50" s="400"/>
      <c r="AG50" s="408"/>
      <c r="AH50" s="509"/>
      <c r="AI50" s="408"/>
      <c r="AJ50" s="103"/>
      <c r="AK50" s="407">
        <f t="shared" si="4"/>
        <v>1152</v>
      </c>
      <c r="AL50" s="408"/>
      <c r="AM50" s="406">
        <f t="shared" si="5"/>
        <v>552</v>
      </c>
      <c r="AN50" s="406"/>
      <c r="AO50" s="406">
        <v>251</v>
      </c>
      <c r="AP50" s="406"/>
      <c r="AQ50" s="406">
        <v>0</v>
      </c>
      <c r="AR50" s="406"/>
      <c r="AS50" s="406">
        <v>124</v>
      </c>
      <c r="AT50" s="406"/>
      <c r="AU50" s="406">
        <v>177</v>
      </c>
      <c r="AV50" s="406"/>
      <c r="AW50" s="400">
        <v>600</v>
      </c>
      <c r="AX50" s="401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1:62" s="27" customFormat="1" ht="12" customHeight="1" x14ac:dyDescent="0.2">
      <c r="B51" s="102"/>
      <c r="C51" s="511" t="s">
        <v>402</v>
      </c>
      <c r="D51" s="422"/>
      <c r="E51" s="422"/>
      <c r="F51" s="510" t="s">
        <v>403</v>
      </c>
      <c r="G51" s="422"/>
      <c r="H51" s="422"/>
      <c r="I51" s="422"/>
      <c r="J51" s="422"/>
      <c r="K51" s="422"/>
      <c r="L51" s="422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22"/>
      <c r="Z51" s="422"/>
      <c r="AA51" s="422"/>
      <c r="AB51" s="422"/>
      <c r="AC51" s="437"/>
      <c r="AD51" s="543">
        <v>13</v>
      </c>
      <c r="AE51" s="544"/>
      <c r="AF51" s="400"/>
      <c r="AG51" s="408"/>
      <c r="AH51" s="509"/>
      <c r="AI51" s="408"/>
      <c r="AJ51" s="103"/>
      <c r="AK51" s="407">
        <f t="shared" si="4"/>
        <v>468</v>
      </c>
      <c r="AL51" s="408"/>
      <c r="AM51" s="406">
        <f t="shared" si="5"/>
        <v>176</v>
      </c>
      <c r="AN51" s="406"/>
      <c r="AO51" s="406">
        <v>71</v>
      </c>
      <c r="AP51" s="406"/>
      <c r="AQ51" s="406">
        <v>0</v>
      </c>
      <c r="AR51" s="406"/>
      <c r="AS51" s="406">
        <v>0</v>
      </c>
      <c r="AT51" s="406"/>
      <c r="AU51" s="406">
        <v>105</v>
      </c>
      <c r="AV51" s="406"/>
      <c r="AW51" s="400">
        <v>292</v>
      </c>
      <c r="AX51" s="401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1:62" s="24" customFormat="1" x14ac:dyDescent="0.2">
      <c r="A52" s="249"/>
      <c r="B52" s="110">
        <v>1</v>
      </c>
      <c r="C52" s="421" t="s">
        <v>402</v>
      </c>
      <c r="D52" s="422"/>
      <c r="E52" s="422"/>
      <c r="F52" s="436" t="s">
        <v>404</v>
      </c>
      <c r="G52" s="422"/>
      <c r="H52" s="422"/>
      <c r="I52" s="422"/>
      <c r="J52" s="422"/>
      <c r="K52" s="422"/>
      <c r="L52" s="422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22"/>
      <c r="Z52" s="422"/>
      <c r="AA52" s="422"/>
      <c r="AB52" s="422"/>
      <c r="AC52" s="437"/>
      <c r="AD52" s="541">
        <v>6</v>
      </c>
      <c r="AE52" s="542"/>
      <c r="AF52" s="423">
        <v>2</v>
      </c>
      <c r="AG52" s="424"/>
      <c r="AH52" s="435">
        <v>1</v>
      </c>
      <c r="AI52" s="424"/>
      <c r="AJ52" s="86"/>
      <c r="AK52" s="433">
        <f t="shared" si="4"/>
        <v>216</v>
      </c>
      <c r="AL52" s="533"/>
      <c r="AM52" s="432">
        <f t="shared" si="5"/>
        <v>70</v>
      </c>
      <c r="AN52" s="432"/>
      <c r="AO52" s="432">
        <v>0</v>
      </c>
      <c r="AP52" s="432"/>
      <c r="AQ52" s="432">
        <v>0</v>
      </c>
      <c r="AR52" s="432"/>
      <c r="AS52" s="432">
        <v>0</v>
      </c>
      <c r="AT52" s="432"/>
      <c r="AU52" s="432">
        <v>70</v>
      </c>
      <c r="AV52" s="432"/>
      <c r="AW52" s="402">
        <v>146</v>
      </c>
      <c r="AX52" s="403"/>
      <c r="AY52" s="206" t="s">
        <v>405</v>
      </c>
      <c r="AZ52" s="205" t="s">
        <v>405</v>
      </c>
      <c r="BA52" s="205"/>
      <c r="BB52" s="205"/>
      <c r="BC52" s="205"/>
      <c r="BD52" s="205"/>
      <c r="BE52" s="205"/>
      <c r="BF52" s="205"/>
      <c r="BG52" s="205"/>
      <c r="BH52" s="205"/>
      <c r="BI52" s="205"/>
      <c r="BJ52" s="207"/>
    </row>
    <row r="53" spans="1:62" s="24" customFormat="1" x14ac:dyDescent="0.2">
      <c r="A53" s="249"/>
      <c r="B53" s="110">
        <v>2</v>
      </c>
      <c r="C53" s="421" t="s">
        <v>402</v>
      </c>
      <c r="D53" s="422"/>
      <c r="E53" s="422"/>
      <c r="F53" s="436" t="s">
        <v>406</v>
      </c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2"/>
      <c r="AC53" s="437"/>
      <c r="AD53" s="541">
        <v>5</v>
      </c>
      <c r="AE53" s="542"/>
      <c r="AF53" s="423">
        <v>3</v>
      </c>
      <c r="AG53" s="424"/>
      <c r="AH53" s="435">
        <v>2</v>
      </c>
      <c r="AI53" s="424"/>
      <c r="AJ53" s="86"/>
      <c r="AK53" s="433">
        <f t="shared" si="4"/>
        <v>180</v>
      </c>
      <c r="AL53" s="533"/>
      <c r="AM53" s="432">
        <f t="shared" si="5"/>
        <v>70</v>
      </c>
      <c r="AN53" s="432"/>
      <c r="AO53" s="432">
        <v>35</v>
      </c>
      <c r="AP53" s="432"/>
      <c r="AQ53" s="432">
        <v>0</v>
      </c>
      <c r="AR53" s="432"/>
      <c r="AS53" s="432">
        <v>0</v>
      </c>
      <c r="AT53" s="432"/>
      <c r="AU53" s="432">
        <v>35</v>
      </c>
      <c r="AV53" s="432"/>
      <c r="AW53" s="402">
        <v>110</v>
      </c>
      <c r="AX53" s="403"/>
      <c r="AY53" s="206"/>
      <c r="AZ53" s="205" t="s">
        <v>405</v>
      </c>
      <c r="BA53" s="205" t="s">
        <v>405</v>
      </c>
      <c r="BB53" s="205"/>
      <c r="BC53" s="205"/>
      <c r="BD53" s="205"/>
      <c r="BE53" s="205"/>
      <c r="BF53" s="205"/>
      <c r="BG53" s="205"/>
      <c r="BH53" s="205"/>
      <c r="BI53" s="205"/>
      <c r="BJ53" s="207"/>
    </row>
    <row r="54" spans="1:62" s="24" customFormat="1" x14ac:dyDescent="0.2">
      <c r="A54" s="249"/>
      <c r="B54" s="110">
        <v>3</v>
      </c>
      <c r="C54" s="421" t="s">
        <v>402</v>
      </c>
      <c r="D54" s="422"/>
      <c r="E54" s="422"/>
      <c r="F54" s="436" t="s">
        <v>407</v>
      </c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  <c r="AB54" s="422"/>
      <c r="AC54" s="437"/>
      <c r="AD54" s="541">
        <v>2</v>
      </c>
      <c r="AE54" s="542"/>
      <c r="AF54" s="423"/>
      <c r="AG54" s="424"/>
      <c r="AH54" s="435">
        <v>3</v>
      </c>
      <c r="AI54" s="424"/>
      <c r="AJ54" s="86"/>
      <c r="AK54" s="433">
        <f t="shared" si="4"/>
        <v>72</v>
      </c>
      <c r="AL54" s="533"/>
      <c r="AM54" s="432">
        <f t="shared" si="5"/>
        <v>36</v>
      </c>
      <c r="AN54" s="432"/>
      <c r="AO54" s="432">
        <v>36</v>
      </c>
      <c r="AP54" s="432"/>
      <c r="AQ54" s="432">
        <v>0</v>
      </c>
      <c r="AR54" s="432"/>
      <c r="AS54" s="432">
        <v>0</v>
      </c>
      <c r="AT54" s="432"/>
      <c r="AU54" s="432">
        <v>0</v>
      </c>
      <c r="AV54" s="432"/>
      <c r="AW54" s="402">
        <v>36</v>
      </c>
      <c r="AX54" s="403"/>
      <c r="AY54" s="206"/>
      <c r="AZ54" s="205"/>
      <c r="BA54" s="205" t="s">
        <v>405</v>
      </c>
      <c r="BB54" s="205"/>
      <c r="BC54" s="205"/>
      <c r="BD54" s="205"/>
      <c r="BE54" s="205"/>
      <c r="BF54" s="205"/>
      <c r="BG54" s="205"/>
      <c r="BH54" s="205"/>
      <c r="BI54" s="205"/>
      <c r="BJ54" s="207"/>
    </row>
    <row r="55" spans="1:62" s="27" customFormat="1" ht="12" customHeight="1" x14ac:dyDescent="0.2">
      <c r="B55" s="102"/>
      <c r="C55" s="511" t="s">
        <v>408</v>
      </c>
      <c r="D55" s="422"/>
      <c r="E55" s="422"/>
      <c r="F55" s="510" t="s">
        <v>409</v>
      </c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2"/>
      <c r="AB55" s="422"/>
      <c r="AC55" s="437"/>
      <c r="AD55" s="543">
        <v>19</v>
      </c>
      <c r="AE55" s="544"/>
      <c r="AF55" s="400"/>
      <c r="AG55" s="408"/>
      <c r="AH55" s="509"/>
      <c r="AI55" s="408"/>
      <c r="AJ55" s="103"/>
      <c r="AK55" s="407">
        <f t="shared" si="4"/>
        <v>684</v>
      </c>
      <c r="AL55" s="408"/>
      <c r="AM55" s="406">
        <f t="shared" si="5"/>
        <v>376</v>
      </c>
      <c r="AN55" s="406"/>
      <c r="AO55" s="406">
        <v>180</v>
      </c>
      <c r="AP55" s="406"/>
      <c r="AQ55" s="406">
        <v>0</v>
      </c>
      <c r="AR55" s="406"/>
      <c r="AS55" s="406">
        <v>124</v>
      </c>
      <c r="AT55" s="406"/>
      <c r="AU55" s="406">
        <v>72</v>
      </c>
      <c r="AV55" s="406"/>
      <c r="AW55" s="400">
        <v>308</v>
      </c>
      <c r="AX55" s="401"/>
      <c r="AY55" s="104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6"/>
    </row>
    <row r="56" spans="1:62" s="27" customFormat="1" ht="12" customHeight="1" x14ac:dyDescent="0.2">
      <c r="B56" s="102"/>
      <c r="C56" s="511" t="s">
        <v>408</v>
      </c>
      <c r="D56" s="422"/>
      <c r="E56" s="422"/>
      <c r="F56" s="510" t="s">
        <v>476</v>
      </c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22"/>
      <c r="Z56" s="422"/>
      <c r="AA56" s="422"/>
      <c r="AB56" s="422"/>
      <c r="AC56" s="437"/>
      <c r="AD56" s="543"/>
      <c r="AE56" s="544"/>
      <c r="AF56" s="400"/>
      <c r="AG56" s="408"/>
      <c r="AH56" s="509"/>
      <c r="AI56" s="408"/>
      <c r="AJ56" s="103"/>
      <c r="AK56" s="407">
        <f t="shared" si="4"/>
        <v>0</v>
      </c>
      <c r="AL56" s="408"/>
      <c r="AM56" s="406">
        <f t="shared" si="5"/>
        <v>0</v>
      </c>
      <c r="AN56" s="406"/>
      <c r="AO56" s="406"/>
      <c r="AP56" s="406"/>
      <c r="AQ56" s="406"/>
      <c r="AR56" s="406"/>
      <c r="AS56" s="406"/>
      <c r="AT56" s="406"/>
      <c r="AU56" s="406"/>
      <c r="AV56" s="406"/>
      <c r="AW56" s="400"/>
      <c r="AX56" s="401"/>
      <c r="AY56" s="104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6"/>
    </row>
    <row r="57" spans="1:62" s="24" customFormat="1" x14ac:dyDescent="0.2">
      <c r="A57" s="249"/>
      <c r="B57" s="110">
        <v>4</v>
      </c>
      <c r="C57" s="421" t="s">
        <v>408</v>
      </c>
      <c r="D57" s="422"/>
      <c r="E57" s="422"/>
      <c r="F57" s="436" t="s">
        <v>410</v>
      </c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2"/>
      <c r="Z57" s="422"/>
      <c r="AA57" s="422"/>
      <c r="AB57" s="422"/>
      <c r="AC57" s="437"/>
      <c r="AD57" s="541">
        <v>2</v>
      </c>
      <c r="AE57" s="542"/>
      <c r="AF57" s="423">
        <v>1</v>
      </c>
      <c r="AG57" s="424"/>
      <c r="AH57" s="435"/>
      <c r="AI57" s="424"/>
      <c r="AJ57" s="86"/>
      <c r="AK57" s="433">
        <f t="shared" si="4"/>
        <v>72</v>
      </c>
      <c r="AL57" s="533"/>
      <c r="AM57" s="432">
        <f t="shared" si="5"/>
        <v>36</v>
      </c>
      <c r="AN57" s="432"/>
      <c r="AO57" s="432">
        <v>36</v>
      </c>
      <c r="AP57" s="432"/>
      <c r="AQ57" s="432">
        <v>0</v>
      </c>
      <c r="AR57" s="432"/>
      <c r="AS57" s="432">
        <v>0</v>
      </c>
      <c r="AT57" s="432"/>
      <c r="AU57" s="432">
        <v>0</v>
      </c>
      <c r="AV57" s="432"/>
      <c r="AW57" s="402">
        <v>36</v>
      </c>
      <c r="AX57" s="403"/>
      <c r="AY57" s="206" t="s">
        <v>405</v>
      </c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7"/>
    </row>
    <row r="58" spans="1:62" s="24" customFormat="1" x14ac:dyDescent="0.2">
      <c r="A58" s="249"/>
      <c r="B58" s="110"/>
      <c r="C58" s="421" t="s">
        <v>408</v>
      </c>
      <c r="D58" s="422"/>
      <c r="E58" s="422"/>
      <c r="F58" s="436" t="s">
        <v>450</v>
      </c>
      <c r="G58" s="422"/>
      <c r="H58" s="422"/>
      <c r="I58" s="422"/>
      <c r="J58" s="422"/>
      <c r="K58" s="422"/>
      <c r="L58" s="422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22"/>
      <c r="Z58" s="422"/>
      <c r="AA58" s="422"/>
      <c r="AB58" s="422"/>
      <c r="AC58" s="437"/>
      <c r="AD58" s="541">
        <v>3</v>
      </c>
      <c r="AE58" s="542"/>
      <c r="AF58" s="423">
        <v>1</v>
      </c>
      <c r="AG58" s="424"/>
      <c r="AH58" s="435"/>
      <c r="AI58" s="424"/>
      <c r="AJ58" s="86"/>
      <c r="AK58" s="433">
        <f t="shared" si="4"/>
        <v>108</v>
      </c>
      <c r="AL58" s="533"/>
      <c r="AM58" s="432">
        <f t="shared" si="5"/>
        <v>72</v>
      </c>
      <c r="AN58" s="432"/>
      <c r="AO58" s="432">
        <v>36</v>
      </c>
      <c r="AP58" s="432"/>
      <c r="AQ58" s="432">
        <v>0</v>
      </c>
      <c r="AR58" s="432"/>
      <c r="AS58" s="432">
        <v>0</v>
      </c>
      <c r="AT58" s="432"/>
      <c r="AU58" s="432">
        <v>36</v>
      </c>
      <c r="AV58" s="432"/>
      <c r="AW58" s="402">
        <v>36</v>
      </c>
      <c r="AX58" s="403"/>
      <c r="AY58" s="206" t="s">
        <v>445</v>
      </c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7"/>
    </row>
    <row r="59" spans="1:62" s="24" customFormat="1" x14ac:dyDescent="0.2">
      <c r="A59" s="249"/>
      <c r="B59" s="110"/>
      <c r="C59" s="421" t="s">
        <v>408</v>
      </c>
      <c r="D59" s="422"/>
      <c r="E59" s="422"/>
      <c r="F59" s="436" t="s">
        <v>451</v>
      </c>
      <c r="G59" s="422"/>
      <c r="H59" s="422"/>
      <c r="I59" s="422"/>
      <c r="J59" s="422"/>
      <c r="K59" s="422"/>
      <c r="L59" s="422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22"/>
      <c r="Z59" s="422"/>
      <c r="AA59" s="422"/>
      <c r="AB59" s="422"/>
      <c r="AC59" s="437"/>
      <c r="AD59" s="541">
        <v>3</v>
      </c>
      <c r="AE59" s="542"/>
      <c r="AF59" s="423">
        <v>1</v>
      </c>
      <c r="AG59" s="424"/>
      <c r="AH59" s="435"/>
      <c r="AI59" s="424"/>
      <c r="AJ59" s="86"/>
      <c r="AK59" s="433">
        <f t="shared" si="4"/>
        <v>108</v>
      </c>
      <c r="AL59" s="533"/>
      <c r="AM59" s="432">
        <f t="shared" si="5"/>
        <v>72</v>
      </c>
      <c r="AN59" s="432"/>
      <c r="AO59" s="432">
        <v>36</v>
      </c>
      <c r="AP59" s="432"/>
      <c r="AQ59" s="432">
        <v>0</v>
      </c>
      <c r="AR59" s="432"/>
      <c r="AS59" s="432">
        <v>0</v>
      </c>
      <c r="AT59" s="432"/>
      <c r="AU59" s="432">
        <v>36</v>
      </c>
      <c r="AV59" s="432"/>
      <c r="AW59" s="402">
        <v>36</v>
      </c>
      <c r="AX59" s="403"/>
      <c r="AY59" s="206" t="s">
        <v>445</v>
      </c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7"/>
    </row>
    <row r="60" spans="1:62" s="24" customFormat="1" x14ac:dyDescent="0.2">
      <c r="A60" s="249"/>
      <c r="B60" s="110">
        <v>5</v>
      </c>
      <c r="C60" s="421" t="s">
        <v>408</v>
      </c>
      <c r="D60" s="422"/>
      <c r="E60" s="422"/>
      <c r="F60" s="436" t="s">
        <v>411</v>
      </c>
      <c r="G60" s="422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22"/>
      <c r="Z60" s="422"/>
      <c r="AA60" s="422"/>
      <c r="AB60" s="422"/>
      <c r="AC60" s="437"/>
      <c r="AD60" s="541">
        <v>2</v>
      </c>
      <c r="AE60" s="542"/>
      <c r="AF60" s="423">
        <v>1</v>
      </c>
      <c r="AG60" s="424"/>
      <c r="AH60" s="435"/>
      <c r="AI60" s="424"/>
      <c r="AJ60" s="86"/>
      <c r="AK60" s="433">
        <f t="shared" si="4"/>
        <v>72</v>
      </c>
      <c r="AL60" s="533"/>
      <c r="AM60" s="432">
        <f t="shared" si="5"/>
        <v>36</v>
      </c>
      <c r="AN60" s="432"/>
      <c r="AO60" s="432">
        <v>36</v>
      </c>
      <c r="AP60" s="432"/>
      <c r="AQ60" s="432">
        <v>0</v>
      </c>
      <c r="AR60" s="432"/>
      <c r="AS60" s="432">
        <v>0</v>
      </c>
      <c r="AT60" s="432"/>
      <c r="AU60" s="432">
        <v>0</v>
      </c>
      <c r="AV60" s="432"/>
      <c r="AW60" s="402">
        <v>36</v>
      </c>
      <c r="AX60" s="403"/>
      <c r="AY60" s="206" t="s">
        <v>405</v>
      </c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7"/>
    </row>
    <row r="61" spans="1:62" s="27" customFormat="1" ht="12" customHeight="1" x14ac:dyDescent="0.2">
      <c r="B61" s="102"/>
      <c r="C61" s="511" t="s">
        <v>408</v>
      </c>
      <c r="D61" s="422"/>
      <c r="E61" s="422"/>
      <c r="F61" s="510" t="s">
        <v>477</v>
      </c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22"/>
      <c r="Z61" s="422"/>
      <c r="AA61" s="422"/>
      <c r="AB61" s="422"/>
      <c r="AC61" s="437"/>
      <c r="AD61" s="543"/>
      <c r="AE61" s="544"/>
      <c r="AF61" s="400"/>
      <c r="AG61" s="408"/>
      <c r="AH61" s="509"/>
      <c r="AI61" s="408"/>
      <c r="AJ61" s="103"/>
      <c r="AK61" s="407">
        <f t="shared" si="4"/>
        <v>0</v>
      </c>
      <c r="AL61" s="408"/>
      <c r="AM61" s="406">
        <f t="shared" si="5"/>
        <v>0</v>
      </c>
      <c r="AN61" s="406"/>
      <c r="AO61" s="406"/>
      <c r="AP61" s="406"/>
      <c r="AQ61" s="406"/>
      <c r="AR61" s="406"/>
      <c r="AS61" s="406"/>
      <c r="AT61" s="406"/>
      <c r="AU61" s="406"/>
      <c r="AV61" s="406"/>
      <c r="AW61" s="400"/>
      <c r="AX61" s="401"/>
      <c r="AY61" s="104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6"/>
    </row>
    <row r="62" spans="1:62" s="24" customFormat="1" x14ac:dyDescent="0.2">
      <c r="A62" s="249"/>
      <c r="B62" s="110">
        <v>6</v>
      </c>
      <c r="C62" s="421" t="s">
        <v>408</v>
      </c>
      <c r="D62" s="422"/>
      <c r="E62" s="422"/>
      <c r="F62" s="436" t="s">
        <v>412</v>
      </c>
      <c r="G62" s="422"/>
      <c r="H62" s="422"/>
      <c r="I62" s="422"/>
      <c r="J62" s="422"/>
      <c r="K62" s="422"/>
      <c r="L62" s="422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22"/>
      <c r="Z62" s="422"/>
      <c r="AA62" s="422"/>
      <c r="AB62" s="422"/>
      <c r="AC62" s="437"/>
      <c r="AD62" s="541">
        <v>4</v>
      </c>
      <c r="AE62" s="542"/>
      <c r="AF62" s="423"/>
      <c r="AG62" s="424"/>
      <c r="AH62" s="435" t="s">
        <v>413</v>
      </c>
      <c r="AI62" s="424"/>
      <c r="AJ62" s="86"/>
      <c r="AK62" s="433">
        <f t="shared" si="4"/>
        <v>144</v>
      </c>
      <c r="AL62" s="533"/>
      <c r="AM62" s="432">
        <f t="shared" si="5"/>
        <v>70</v>
      </c>
      <c r="AN62" s="432"/>
      <c r="AO62" s="432">
        <v>0</v>
      </c>
      <c r="AP62" s="432"/>
      <c r="AQ62" s="432">
        <v>0</v>
      </c>
      <c r="AR62" s="432"/>
      <c r="AS62" s="432">
        <v>70</v>
      </c>
      <c r="AT62" s="432"/>
      <c r="AU62" s="432">
        <v>0</v>
      </c>
      <c r="AV62" s="432"/>
      <c r="AW62" s="402">
        <v>74</v>
      </c>
      <c r="AX62" s="403"/>
      <c r="AY62" s="206" t="s">
        <v>405</v>
      </c>
      <c r="AZ62" s="205" t="s">
        <v>405</v>
      </c>
      <c r="BA62" s="205"/>
      <c r="BB62" s="205"/>
      <c r="BC62" s="205"/>
      <c r="BD62" s="205"/>
      <c r="BE62" s="205"/>
      <c r="BF62" s="205"/>
      <c r="BG62" s="205"/>
      <c r="BH62" s="205"/>
      <c r="BI62" s="205"/>
      <c r="BJ62" s="207"/>
    </row>
    <row r="63" spans="1:62" s="24" customFormat="1" x14ac:dyDescent="0.2">
      <c r="A63" s="249"/>
      <c r="B63" s="110">
        <v>7</v>
      </c>
      <c r="C63" s="421" t="s">
        <v>408</v>
      </c>
      <c r="D63" s="422"/>
      <c r="E63" s="422"/>
      <c r="F63" s="436" t="s">
        <v>414</v>
      </c>
      <c r="G63" s="422"/>
      <c r="H63" s="422"/>
      <c r="I63" s="422"/>
      <c r="J63" s="422"/>
      <c r="K63" s="422"/>
      <c r="L63" s="422"/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22"/>
      <c r="Z63" s="422"/>
      <c r="AA63" s="422"/>
      <c r="AB63" s="422"/>
      <c r="AC63" s="437"/>
      <c r="AD63" s="541">
        <v>5</v>
      </c>
      <c r="AE63" s="542"/>
      <c r="AF63" s="423">
        <v>3</v>
      </c>
      <c r="AG63" s="424"/>
      <c r="AH63" s="435">
        <v>2</v>
      </c>
      <c r="AI63" s="424"/>
      <c r="AJ63" s="86"/>
      <c r="AK63" s="433">
        <f t="shared" si="4"/>
        <v>180</v>
      </c>
      <c r="AL63" s="533"/>
      <c r="AM63" s="432">
        <f t="shared" si="5"/>
        <v>90</v>
      </c>
      <c r="AN63" s="432"/>
      <c r="AO63" s="432">
        <v>36</v>
      </c>
      <c r="AP63" s="432"/>
      <c r="AQ63" s="432">
        <v>0</v>
      </c>
      <c r="AR63" s="432"/>
      <c r="AS63" s="432">
        <v>54</v>
      </c>
      <c r="AT63" s="432"/>
      <c r="AU63" s="432">
        <v>0</v>
      </c>
      <c r="AV63" s="432"/>
      <c r="AW63" s="402">
        <v>90</v>
      </c>
      <c r="AX63" s="403"/>
      <c r="AY63" s="206"/>
      <c r="AZ63" s="205" t="s">
        <v>405</v>
      </c>
      <c r="BA63" s="205" t="s">
        <v>415</v>
      </c>
      <c r="BB63" s="205"/>
      <c r="BC63" s="205"/>
      <c r="BD63" s="205"/>
      <c r="BE63" s="205"/>
      <c r="BF63" s="205"/>
      <c r="BG63" s="205"/>
      <c r="BH63" s="205"/>
      <c r="BI63" s="205"/>
      <c r="BJ63" s="207"/>
    </row>
    <row r="64" spans="1:62" s="27" customFormat="1" ht="12" customHeight="1" x14ac:dyDescent="0.2">
      <c r="B64" s="102"/>
      <c r="C64" s="511" t="s">
        <v>416</v>
      </c>
      <c r="D64" s="422"/>
      <c r="E64" s="422"/>
      <c r="F64" s="510" t="s">
        <v>417</v>
      </c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2"/>
      <c r="S64" s="422"/>
      <c r="T64" s="422"/>
      <c r="U64" s="422"/>
      <c r="V64" s="422"/>
      <c r="W64" s="422"/>
      <c r="X64" s="422"/>
      <c r="Y64" s="422"/>
      <c r="Z64" s="422"/>
      <c r="AA64" s="422"/>
      <c r="AB64" s="422"/>
      <c r="AC64" s="437"/>
      <c r="AD64" s="543">
        <f>AK64/36</f>
        <v>33</v>
      </c>
      <c r="AE64" s="544"/>
      <c r="AF64" s="400"/>
      <c r="AG64" s="408"/>
      <c r="AH64" s="509"/>
      <c r="AI64" s="408"/>
      <c r="AJ64" s="103"/>
      <c r="AK64" s="407">
        <f t="shared" si="4"/>
        <v>1188</v>
      </c>
      <c r="AL64" s="408"/>
      <c r="AM64" s="406">
        <f>AM65+AM67</f>
        <v>568</v>
      </c>
      <c r="AN64" s="406"/>
      <c r="AO64" s="406">
        <f>AO65+AO67</f>
        <v>425</v>
      </c>
      <c r="AP64" s="406"/>
      <c r="AQ64" s="406">
        <f>AQ65+AQ67</f>
        <v>18</v>
      </c>
      <c r="AR64" s="406"/>
      <c r="AS64" s="406">
        <f>AS65+AS67</f>
        <v>0</v>
      </c>
      <c r="AT64" s="406"/>
      <c r="AU64" s="406">
        <f>AU65+AU67</f>
        <v>125</v>
      </c>
      <c r="AV64" s="406"/>
      <c r="AW64" s="406">
        <f>AW65+AW67</f>
        <v>620</v>
      </c>
      <c r="AX64" s="406"/>
      <c r="AY64" s="104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6"/>
    </row>
    <row r="65" spans="1:62" s="27" customFormat="1" ht="12" customHeight="1" x14ac:dyDescent="0.2">
      <c r="B65" s="102"/>
      <c r="C65" s="511" t="s">
        <v>418</v>
      </c>
      <c r="D65" s="422"/>
      <c r="E65" s="422"/>
      <c r="F65" s="510" t="s">
        <v>419</v>
      </c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  <c r="R65" s="422"/>
      <c r="S65" s="422"/>
      <c r="T65" s="422"/>
      <c r="U65" s="422"/>
      <c r="V65" s="422"/>
      <c r="W65" s="422"/>
      <c r="X65" s="422"/>
      <c r="Y65" s="422"/>
      <c r="Z65" s="422"/>
      <c r="AA65" s="422"/>
      <c r="AB65" s="422"/>
      <c r="AC65" s="437"/>
      <c r="AD65" s="543">
        <v>2</v>
      </c>
      <c r="AE65" s="544"/>
      <c r="AF65" s="400"/>
      <c r="AG65" s="408"/>
      <c r="AH65" s="509"/>
      <c r="AI65" s="408"/>
      <c r="AJ65" s="103"/>
      <c r="AK65" s="407">
        <f t="shared" si="4"/>
        <v>72</v>
      </c>
      <c r="AL65" s="408"/>
      <c r="AM65" s="406">
        <f t="shared" si="5"/>
        <v>36</v>
      </c>
      <c r="AN65" s="406"/>
      <c r="AO65" s="406">
        <v>36</v>
      </c>
      <c r="AP65" s="406"/>
      <c r="AQ65" s="406">
        <v>0</v>
      </c>
      <c r="AR65" s="406"/>
      <c r="AS65" s="406">
        <v>0</v>
      </c>
      <c r="AT65" s="406"/>
      <c r="AU65" s="406">
        <v>0</v>
      </c>
      <c r="AV65" s="406"/>
      <c r="AW65" s="400">
        <v>36</v>
      </c>
      <c r="AX65" s="401"/>
      <c r="AY65" s="104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6"/>
    </row>
    <row r="66" spans="1:62" s="24" customFormat="1" x14ac:dyDescent="0.2">
      <c r="A66" s="249"/>
      <c r="B66" s="110">
        <v>8</v>
      </c>
      <c r="C66" s="421" t="s">
        <v>418</v>
      </c>
      <c r="D66" s="422"/>
      <c r="E66" s="422"/>
      <c r="F66" s="436" t="s">
        <v>420</v>
      </c>
      <c r="G66" s="422"/>
      <c r="H66" s="422"/>
      <c r="I66" s="422"/>
      <c r="J66" s="422"/>
      <c r="K66" s="422"/>
      <c r="L66" s="422"/>
      <c r="M66" s="422"/>
      <c r="N66" s="422"/>
      <c r="O66" s="422"/>
      <c r="P66" s="422"/>
      <c r="Q66" s="422"/>
      <c r="R66" s="422"/>
      <c r="S66" s="422"/>
      <c r="T66" s="422"/>
      <c r="U66" s="422"/>
      <c r="V66" s="422"/>
      <c r="W66" s="422"/>
      <c r="X66" s="422"/>
      <c r="Y66" s="422"/>
      <c r="Z66" s="422"/>
      <c r="AA66" s="422"/>
      <c r="AB66" s="422"/>
      <c r="AC66" s="437"/>
      <c r="AD66" s="541">
        <v>2</v>
      </c>
      <c r="AE66" s="542"/>
      <c r="AF66" s="423"/>
      <c r="AG66" s="424"/>
      <c r="AH66" s="435" t="s">
        <v>413</v>
      </c>
      <c r="AI66" s="424"/>
      <c r="AJ66" s="86"/>
      <c r="AK66" s="433">
        <f t="shared" si="4"/>
        <v>72</v>
      </c>
      <c r="AL66" s="533"/>
      <c r="AM66" s="432">
        <f t="shared" si="5"/>
        <v>36</v>
      </c>
      <c r="AN66" s="432"/>
      <c r="AO66" s="432">
        <v>36</v>
      </c>
      <c r="AP66" s="432"/>
      <c r="AQ66" s="432">
        <v>0</v>
      </c>
      <c r="AR66" s="432"/>
      <c r="AS66" s="432">
        <v>0</v>
      </c>
      <c r="AT66" s="432"/>
      <c r="AU66" s="432">
        <v>0</v>
      </c>
      <c r="AV66" s="432"/>
      <c r="AW66" s="402">
        <v>36</v>
      </c>
      <c r="AX66" s="403"/>
      <c r="AY66" s="206" t="s">
        <v>421</v>
      </c>
      <c r="AZ66" s="205" t="s">
        <v>421</v>
      </c>
      <c r="BA66" s="205"/>
      <c r="BB66" s="205"/>
      <c r="BC66" s="205"/>
      <c r="BD66" s="205"/>
      <c r="BE66" s="205"/>
      <c r="BF66" s="205"/>
      <c r="BG66" s="205"/>
      <c r="BH66" s="205"/>
      <c r="BI66" s="205"/>
      <c r="BJ66" s="207"/>
    </row>
    <row r="67" spans="1:62" s="27" customFormat="1" ht="12" customHeight="1" x14ac:dyDescent="0.2">
      <c r="B67" s="102"/>
      <c r="C67" s="511" t="s">
        <v>422</v>
      </c>
      <c r="D67" s="422"/>
      <c r="E67" s="422"/>
      <c r="F67" s="510" t="s">
        <v>423</v>
      </c>
      <c r="G67" s="422"/>
      <c r="H67" s="422"/>
      <c r="I67" s="422"/>
      <c r="J67" s="422"/>
      <c r="K67" s="422"/>
      <c r="L67" s="422"/>
      <c r="M67" s="422"/>
      <c r="N67" s="422"/>
      <c r="O67" s="422"/>
      <c r="P67" s="422"/>
      <c r="Q67" s="422"/>
      <c r="R67" s="422"/>
      <c r="S67" s="422"/>
      <c r="T67" s="422"/>
      <c r="U67" s="422"/>
      <c r="V67" s="422"/>
      <c r="W67" s="422"/>
      <c r="X67" s="422"/>
      <c r="Y67" s="422"/>
      <c r="Z67" s="422"/>
      <c r="AA67" s="422"/>
      <c r="AB67" s="422"/>
      <c r="AC67" s="437"/>
      <c r="AD67" s="543">
        <f>AK67/36</f>
        <v>31</v>
      </c>
      <c r="AE67" s="544"/>
      <c r="AF67" s="400"/>
      <c r="AG67" s="408"/>
      <c r="AH67" s="509"/>
      <c r="AI67" s="408"/>
      <c r="AJ67" s="103"/>
      <c r="AK67" s="407">
        <f t="shared" si="4"/>
        <v>1116</v>
      </c>
      <c r="AL67" s="408"/>
      <c r="AM67" s="406">
        <f t="shared" si="5"/>
        <v>532</v>
      </c>
      <c r="AN67" s="406"/>
      <c r="AO67" s="406">
        <f>SUM(AO68:AP78)</f>
        <v>389</v>
      </c>
      <c r="AP67" s="406"/>
      <c r="AQ67" s="406">
        <v>18</v>
      </c>
      <c r="AR67" s="406"/>
      <c r="AS67" s="406">
        <v>0</v>
      </c>
      <c r="AT67" s="406"/>
      <c r="AU67" s="406">
        <f>SUM(AU68:AV78)</f>
        <v>125</v>
      </c>
      <c r="AV67" s="406"/>
      <c r="AW67" s="400">
        <f>SUM(AW68:AX78)</f>
        <v>584</v>
      </c>
      <c r="AX67" s="401"/>
      <c r="AY67" s="104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6"/>
    </row>
    <row r="68" spans="1:62" s="24" customFormat="1" x14ac:dyDescent="0.2">
      <c r="A68" s="249"/>
      <c r="B68" s="110">
        <v>9</v>
      </c>
      <c r="C68" s="421" t="s">
        <v>422</v>
      </c>
      <c r="D68" s="422"/>
      <c r="E68" s="422"/>
      <c r="F68" s="436" t="s">
        <v>424</v>
      </c>
      <c r="G68" s="422"/>
      <c r="H68" s="422"/>
      <c r="I68" s="422"/>
      <c r="J68" s="422"/>
      <c r="K68" s="422"/>
      <c r="L68" s="422"/>
      <c r="M68" s="422"/>
      <c r="N68" s="422"/>
      <c r="O68" s="422"/>
      <c r="P68" s="422"/>
      <c r="Q68" s="422"/>
      <c r="R68" s="422"/>
      <c r="S68" s="422"/>
      <c r="T68" s="422"/>
      <c r="U68" s="422"/>
      <c r="V68" s="422"/>
      <c r="W68" s="422"/>
      <c r="X68" s="422"/>
      <c r="Y68" s="422"/>
      <c r="Z68" s="422"/>
      <c r="AA68" s="422"/>
      <c r="AB68" s="422"/>
      <c r="AC68" s="437"/>
      <c r="AD68" s="541">
        <v>3</v>
      </c>
      <c r="AE68" s="542"/>
      <c r="AF68" s="423"/>
      <c r="AG68" s="424"/>
      <c r="AH68" s="435">
        <v>1</v>
      </c>
      <c r="AI68" s="424"/>
      <c r="AJ68" s="86"/>
      <c r="AK68" s="433">
        <f t="shared" si="4"/>
        <v>108</v>
      </c>
      <c r="AL68" s="533"/>
      <c r="AM68" s="432">
        <f t="shared" si="5"/>
        <v>54</v>
      </c>
      <c r="AN68" s="432"/>
      <c r="AO68" s="432">
        <v>36</v>
      </c>
      <c r="AP68" s="432"/>
      <c r="AQ68" s="432">
        <v>18</v>
      </c>
      <c r="AR68" s="432"/>
      <c r="AS68" s="432">
        <v>0</v>
      </c>
      <c r="AT68" s="432"/>
      <c r="AU68" s="432">
        <v>0</v>
      </c>
      <c r="AV68" s="432"/>
      <c r="AW68" s="402">
        <v>54</v>
      </c>
      <c r="AX68" s="403"/>
      <c r="AY68" s="206" t="s">
        <v>415</v>
      </c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7"/>
    </row>
    <row r="69" spans="1:62" s="24" customFormat="1" x14ac:dyDescent="0.2">
      <c r="A69" s="249"/>
      <c r="B69" s="110"/>
      <c r="C69" s="421" t="s">
        <v>422</v>
      </c>
      <c r="D69" s="422"/>
      <c r="E69" s="422"/>
      <c r="F69" s="436" t="s">
        <v>452</v>
      </c>
      <c r="G69" s="422"/>
      <c r="H69" s="422"/>
      <c r="I69" s="422"/>
      <c r="J69" s="422"/>
      <c r="K69" s="422"/>
      <c r="L69" s="422"/>
      <c r="M69" s="422"/>
      <c r="N69" s="422"/>
      <c r="O69" s="422"/>
      <c r="P69" s="422"/>
      <c r="Q69" s="422"/>
      <c r="R69" s="422"/>
      <c r="S69" s="422"/>
      <c r="T69" s="422"/>
      <c r="U69" s="422"/>
      <c r="V69" s="422"/>
      <c r="W69" s="422"/>
      <c r="X69" s="422"/>
      <c r="Y69" s="422"/>
      <c r="Z69" s="422"/>
      <c r="AA69" s="422"/>
      <c r="AB69" s="422"/>
      <c r="AC69" s="437"/>
      <c r="AD69" s="541">
        <v>2</v>
      </c>
      <c r="AE69" s="542"/>
      <c r="AF69" s="423">
        <v>2</v>
      </c>
      <c r="AG69" s="424"/>
      <c r="AH69" s="435"/>
      <c r="AI69" s="424"/>
      <c r="AJ69" s="86"/>
      <c r="AK69" s="433">
        <f t="shared" si="4"/>
        <v>72</v>
      </c>
      <c r="AL69" s="533"/>
      <c r="AM69" s="432">
        <f t="shared" si="5"/>
        <v>34</v>
      </c>
      <c r="AN69" s="432"/>
      <c r="AO69" s="432">
        <v>34</v>
      </c>
      <c r="AP69" s="432"/>
      <c r="AQ69" s="432">
        <v>0</v>
      </c>
      <c r="AR69" s="432"/>
      <c r="AS69" s="432">
        <v>0</v>
      </c>
      <c r="AT69" s="432"/>
      <c r="AU69" s="432">
        <v>0</v>
      </c>
      <c r="AV69" s="432"/>
      <c r="AW69" s="402">
        <v>38</v>
      </c>
      <c r="AX69" s="403"/>
      <c r="AY69" s="206"/>
      <c r="AZ69" s="205" t="s">
        <v>405</v>
      </c>
      <c r="BA69" s="205"/>
      <c r="BB69" s="205"/>
      <c r="BC69" s="205"/>
      <c r="BD69" s="205"/>
      <c r="BE69" s="205"/>
      <c r="BF69" s="205"/>
      <c r="BG69" s="205"/>
      <c r="BH69" s="205"/>
      <c r="BI69" s="205"/>
      <c r="BJ69" s="207"/>
    </row>
    <row r="70" spans="1:62" s="24" customFormat="1" x14ac:dyDescent="0.2">
      <c r="A70" s="249"/>
      <c r="B70" s="110"/>
      <c r="C70" s="421" t="s">
        <v>422</v>
      </c>
      <c r="D70" s="422"/>
      <c r="E70" s="422"/>
      <c r="F70" s="436" t="s">
        <v>453</v>
      </c>
      <c r="G70" s="422"/>
      <c r="H70" s="422"/>
      <c r="I70" s="422"/>
      <c r="J70" s="422"/>
      <c r="K70" s="422"/>
      <c r="L70" s="422"/>
      <c r="M70" s="422"/>
      <c r="N70" s="422"/>
      <c r="O70" s="422"/>
      <c r="P70" s="422"/>
      <c r="Q70" s="422"/>
      <c r="R70" s="422"/>
      <c r="S70" s="422"/>
      <c r="T70" s="422"/>
      <c r="U70" s="422"/>
      <c r="V70" s="422"/>
      <c r="W70" s="422"/>
      <c r="X70" s="422"/>
      <c r="Y70" s="422"/>
      <c r="Z70" s="422"/>
      <c r="AA70" s="422"/>
      <c r="AB70" s="422"/>
      <c r="AC70" s="437"/>
      <c r="AD70" s="541">
        <v>2</v>
      </c>
      <c r="AE70" s="542"/>
      <c r="AF70" s="423"/>
      <c r="AG70" s="424"/>
      <c r="AH70" s="435">
        <v>1</v>
      </c>
      <c r="AI70" s="424"/>
      <c r="AJ70" s="86"/>
      <c r="AK70" s="433">
        <f t="shared" si="4"/>
        <v>72</v>
      </c>
      <c r="AL70" s="533"/>
      <c r="AM70" s="432">
        <f t="shared" si="5"/>
        <v>36</v>
      </c>
      <c r="AN70" s="432"/>
      <c r="AO70" s="432">
        <v>36</v>
      </c>
      <c r="AP70" s="432"/>
      <c r="AQ70" s="432">
        <v>0</v>
      </c>
      <c r="AR70" s="432"/>
      <c r="AS70" s="432">
        <v>0</v>
      </c>
      <c r="AT70" s="432"/>
      <c r="AU70" s="432">
        <v>0</v>
      </c>
      <c r="AV70" s="432"/>
      <c r="AW70" s="402">
        <v>36</v>
      </c>
      <c r="AX70" s="403"/>
      <c r="AY70" s="206" t="s">
        <v>405</v>
      </c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7"/>
    </row>
    <row r="71" spans="1:62" s="24" customFormat="1" x14ac:dyDescent="0.2">
      <c r="A71" s="249"/>
      <c r="B71" s="110"/>
      <c r="C71" s="421" t="s">
        <v>422</v>
      </c>
      <c r="D71" s="422"/>
      <c r="E71" s="422"/>
      <c r="F71" s="436" t="s">
        <v>454</v>
      </c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2"/>
      <c r="V71" s="422"/>
      <c r="W71" s="422"/>
      <c r="X71" s="422"/>
      <c r="Y71" s="422"/>
      <c r="Z71" s="422"/>
      <c r="AA71" s="422"/>
      <c r="AB71" s="422"/>
      <c r="AC71" s="437"/>
      <c r="AD71" s="541">
        <v>2</v>
      </c>
      <c r="AE71" s="542"/>
      <c r="AF71" s="423">
        <v>2</v>
      </c>
      <c r="AG71" s="424"/>
      <c r="AH71" s="435"/>
      <c r="AI71" s="424"/>
      <c r="AJ71" s="86"/>
      <c r="AK71" s="433">
        <f t="shared" si="4"/>
        <v>72</v>
      </c>
      <c r="AL71" s="533"/>
      <c r="AM71" s="432">
        <f t="shared" si="5"/>
        <v>34</v>
      </c>
      <c r="AN71" s="432"/>
      <c r="AO71" s="432">
        <v>34</v>
      </c>
      <c r="AP71" s="432"/>
      <c r="AQ71" s="432">
        <v>0</v>
      </c>
      <c r="AR71" s="432"/>
      <c r="AS71" s="432">
        <v>0</v>
      </c>
      <c r="AT71" s="432"/>
      <c r="AU71" s="432">
        <v>0</v>
      </c>
      <c r="AV71" s="432"/>
      <c r="AW71" s="402">
        <v>38</v>
      </c>
      <c r="AX71" s="403"/>
      <c r="AY71" s="206"/>
      <c r="AZ71" s="205" t="s">
        <v>405</v>
      </c>
      <c r="BA71" s="205"/>
      <c r="BB71" s="205"/>
      <c r="BC71" s="205"/>
      <c r="BD71" s="205"/>
      <c r="BE71" s="205"/>
      <c r="BF71" s="205"/>
      <c r="BG71" s="205"/>
      <c r="BH71" s="205"/>
      <c r="BI71" s="205"/>
      <c r="BJ71" s="207"/>
    </row>
    <row r="72" spans="1:62" s="24" customFormat="1" x14ac:dyDescent="0.2">
      <c r="A72" s="249"/>
      <c r="B72" s="110"/>
      <c r="C72" s="421" t="s">
        <v>422</v>
      </c>
      <c r="D72" s="422"/>
      <c r="E72" s="422"/>
      <c r="F72" s="436" t="s">
        <v>455</v>
      </c>
      <c r="G72" s="422"/>
      <c r="H72" s="422"/>
      <c r="I72" s="422"/>
      <c r="J72" s="422"/>
      <c r="K72" s="422"/>
      <c r="L72" s="422"/>
      <c r="M72" s="422"/>
      <c r="N72" s="422"/>
      <c r="O72" s="422"/>
      <c r="P72" s="422"/>
      <c r="Q72" s="422"/>
      <c r="R72" s="422"/>
      <c r="S72" s="422"/>
      <c r="T72" s="422"/>
      <c r="U72" s="422"/>
      <c r="V72" s="422"/>
      <c r="W72" s="422"/>
      <c r="X72" s="422"/>
      <c r="Y72" s="422"/>
      <c r="Z72" s="422"/>
      <c r="AA72" s="422"/>
      <c r="AB72" s="422"/>
      <c r="AC72" s="437"/>
      <c r="AD72" s="541">
        <v>2</v>
      </c>
      <c r="AE72" s="542"/>
      <c r="AF72" s="423">
        <v>2</v>
      </c>
      <c r="AG72" s="424"/>
      <c r="AH72" s="435"/>
      <c r="AI72" s="424"/>
      <c r="AJ72" s="86"/>
      <c r="AK72" s="433">
        <f t="shared" si="4"/>
        <v>72</v>
      </c>
      <c r="AL72" s="533"/>
      <c r="AM72" s="432">
        <f t="shared" si="5"/>
        <v>34</v>
      </c>
      <c r="AN72" s="432"/>
      <c r="AO72" s="432">
        <v>34</v>
      </c>
      <c r="AP72" s="432"/>
      <c r="AQ72" s="432">
        <v>0</v>
      </c>
      <c r="AR72" s="432"/>
      <c r="AS72" s="432">
        <v>0</v>
      </c>
      <c r="AT72" s="432"/>
      <c r="AU72" s="432">
        <v>0</v>
      </c>
      <c r="AV72" s="432"/>
      <c r="AW72" s="402">
        <v>38</v>
      </c>
      <c r="AX72" s="403"/>
      <c r="AY72" s="206"/>
      <c r="AZ72" s="205" t="s">
        <v>405</v>
      </c>
      <c r="BA72" s="205"/>
      <c r="BB72" s="205"/>
      <c r="BC72" s="205"/>
      <c r="BD72" s="205"/>
      <c r="BE72" s="205"/>
      <c r="BF72" s="205"/>
      <c r="BG72" s="205"/>
      <c r="BH72" s="205"/>
      <c r="BI72" s="205"/>
      <c r="BJ72" s="207"/>
    </row>
    <row r="73" spans="1:62" s="24" customFormat="1" x14ac:dyDescent="0.2">
      <c r="A73" s="249"/>
      <c r="B73" s="110"/>
      <c r="C73" s="421" t="s">
        <v>422</v>
      </c>
      <c r="D73" s="422"/>
      <c r="E73" s="422"/>
      <c r="F73" s="436" t="s">
        <v>456</v>
      </c>
      <c r="G73" s="422"/>
      <c r="H73" s="422"/>
      <c r="I73" s="422"/>
      <c r="J73" s="422"/>
      <c r="K73" s="422"/>
      <c r="L73" s="422"/>
      <c r="M73" s="422"/>
      <c r="N73" s="422"/>
      <c r="O73" s="422"/>
      <c r="P73" s="422"/>
      <c r="Q73" s="422"/>
      <c r="R73" s="422"/>
      <c r="S73" s="422"/>
      <c r="T73" s="422"/>
      <c r="U73" s="422"/>
      <c r="V73" s="422"/>
      <c r="W73" s="422"/>
      <c r="X73" s="422"/>
      <c r="Y73" s="422"/>
      <c r="Z73" s="422"/>
      <c r="AA73" s="422"/>
      <c r="AB73" s="422"/>
      <c r="AC73" s="437"/>
      <c r="AD73" s="541">
        <v>2</v>
      </c>
      <c r="AE73" s="542"/>
      <c r="AF73" s="423">
        <v>3</v>
      </c>
      <c r="AG73" s="424"/>
      <c r="AH73" s="435"/>
      <c r="AI73" s="424"/>
      <c r="AJ73" s="86"/>
      <c r="AK73" s="433">
        <f t="shared" si="4"/>
        <v>72</v>
      </c>
      <c r="AL73" s="533"/>
      <c r="AM73" s="432">
        <f t="shared" si="5"/>
        <v>36</v>
      </c>
      <c r="AN73" s="432"/>
      <c r="AO73" s="432">
        <v>36</v>
      </c>
      <c r="AP73" s="432"/>
      <c r="AQ73" s="432">
        <v>0</v>
      </c>
      <c r="AR73" s="432"/>
      <c r="AS73" s="432">
        <v>0</v>
      </c>
      <c r="AT73" s="432"/>
      <c r="AU73" s="432">
        <v>0</v>
      </c>
      <c r="AV73" s="432"/>
      <c r="AW73" s="402">
        <v>36</v>
      </c>
      <c r="AX73" s="403"/>
      <c r="AY73" s="206"/>
      <c r="AZ73" s="205"/>
      <c r="BA73" s="205" t="s">
        <v>405</v>
      </c>
      <c r="BB73" s="205"/>
      <c r="BC73" s="205"/>
      <c r="BD73" s="205"/>
      <c r="BE73" s="205"/>
      <c r="BF73" s="205"/>
      <c r="BG73" s="205"/>
      <c r="BH73" s="205"/>
      <c r="BI73" s="205"/>
      <c r="BJ73" s="207"/>
    </row>
    <row r="74" spans="1:62" s="24" customFormat="1" x14ac:dyDescent="0.2">
      <c r="A74" s="249"/>
      <c r="B74" s="110"/>
      <c r="C74" s="421" t="s">
        <v>422</v>
      </c>
      <c r="D74" s="422"/>
      <c r="E74" s="422"/>
      <c r="F74" s="436" t="s">
        <v>457</v>
      </c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  <c r="Z74" s="422"/>
      <c r="AA74" s="422"/>
      <c r="AB74" s="422"/>
      <c r="AC74" s="437"/>
      <c r="AD74" s="541">
        <v>2</v>
      </c>
      <c r="AE74" s="542"/>
      <c r="AF74" s="423"/>
      <c r="AG74" s="424"/>
      <c r="AH74" s="435">
        <v>4</v>
      </c>
      <c r="AI74" s="424"/>
      <c r="AJ74" s="86"/>
      <c r="AK74" s="433">
        <f t="shared" si="4"/>
        <v>72</v>
      </c>
      <c r="AL74" s="533"/>
      <c r="AM74" s="432">
        <f t="shared" si="5"/>
        <v>24</v>
      </c>
      <c r="AN74" s="432"/>
      <c r="AO74" s="432">
        <v>24</v>
      </c>
      <c r="AP74" s="432"/>
      <c r="AQ74" s="432">
        <v>0</v>
      </c>
      <c r="AR74" s="432"/>
      <c r="AS74" s="432">
        <v>0</v>
      </c>
      <c r="AT74" s="432"/>
      <c r="AU74" s="432">
        <v>0</v>
      </c>
      <c r="AV74" s="432"/>
      <c r="AW74" s="402">
        <v>48</v>
      </c>
      <c r="AX74" s="403"/>
      <c r="AY74" s="206"/>
      <c r="AZ74" s="205"/>
      <c r="BA74" s="205"/>
      <c r="BB74" s="205" t="s">
        <v>405</v>
      </c>
      <c r="BC74" s="205"/>
      <c r="BD74" s="205"/>
      <c r="BE74" s="205"/>
      <c r="BF74" s="205"/>
      <c r="BG74" s="205"/>
      <c r="BH74" s="205"/>
      <c r="BI74" s="205"/>
      <c r="BJ74" s="207"/>
    </row>
    <row r="75" spans="1:62" s="24" customFormat="1" x14ac:dyDescent="0.2">
      <c r="A75" s="249"/>
      <c r="B75" s="110"/>
      <c r="C75" s="421" t="s">
        <v>422</v>
      </c>
      <c r="D75" s="422"/>
      <c r="E75" s="422"/>
      <c r="F75" s="436" t="s">
        <v>458</v>
      </c>
      <c r="G75" s="422"/>
      <c r="H75" s="422"/>
      <c r="I75" s="422"/>
      <c r="J75" s="422"/>
      <c r="K75" s="422"/>
      <c r="L75" s="422"/>
      <c r="M75" s="422"/>
      <c r="N75" s="422"/>
      <c r="O75" s="422"/>
      <c r="P75" s="422"/>
      <c r="Q75" s="422"/>
      <c r="R75" s="422"/>
      <c r="S75" s="422"/>
      <c r="T75" s="422"/>
      <c r="U75" s="422"/>
      <c r="V75" s="422"/>
      <c r="W75" s="422"/>
      <c r="X75" s="422"/>
      <c r="Y75" s="422"/>
      <c r="Z75" s="422"/>
      <c r="AA75" s="422"/>
      <c r="AB75" s="422"/>
      <c r="AC75" s="437"/>
      <c r="AD75" s="541">
        <v>2</v>
      </c>
      <c r="AE75" s="542"/>
      <c r="AF75" s="423"/>
      <c r="AG75" s="424"/>
      <c r="AH75" s="435">
        <v>3</v>
      </c>
      <c r="AI75" s="424"/>
      <c r="AJ75" s="86"/>
      <c r="AK75" s="433">
        <f t="shared" si="4"/>
        <v>72</v>
      </c>
      <c r="AL75" s="533"/>
      <c r="AM75" s="432">
        <f t="shared" si="5"/>
        <v>36</v>
      </c>
      <c r="AN75" s="432"/>
      <c r="AO75" s="432">
        <v>36</v>
      </c>
      <c r="AP75" s="432"/>
      <c r="AQ75" s="432">
        <v>0</v>
      </c>
      <c r="AR75" s="432"/>
      <c r="AS75" s="432">
        <v>0</v>
      </c>
      <c r="AT75" s="432"/>
      <c r="AU75" s="432">
        <v>0</v>
      </c>
      <c r="AV75" s="432"/>
      <c r="AW75" s="402">
        <v>36</v>
      </c>
      <c r="AX75" s="403"/>
      <c r="AY75" s="206"/>
      <c r="AZ75" s="205"/>
      <c r="BA75" s="205" t="s">
        <v>405</v>
      </c>
      <c r="BB75" s="205"/>
      <c r="BC75" s="205"/>
      <c r="BD75" s="205"/>
      <c r="BE75" s="205"/>
      <c r="BF75" s="205"/>
      <c r="BG75" s="205"/>
      <c r="BH75" s="205"/>
      <c r="BI75" s="205"/>
      <c r="BJ75" s="207"/>
    </row>
    <row r="76" spans="1:62" s="24" customFormat="1" x14ac:dyDescent="0.2">
      <c r="A76" s="249"/>
      <c r="B76" s="110"/>
      <c r="C76" s="421" t="s">
        <v>422</v>
      </c>
      <c r="D76" s="422"/>
      <c r="E76" s="422"/>
      <c r="F76" s="436" t="s">
        <v>459</v>
      </c>
      <c r="G76" s="422"/>
      <c r="H76" s="422"/>
      <c r="I76" s="422"/>
      <c r="J76" s="422"/>
      <c r="K76" s="422"/>
      <c r="L76" s="422"/>
      <c r="M76" s="422"/>
      <c r="N76" s="422"/>
      <c r="O76" s="422"/>
      <c r="P76" s="422"/>
      <c r="Q76" s="422"/>
      <c r="R76" s="422"/>
      <c r="S76" s="422"/>
      <c r="T76" s="422"/>
      <c r="U76" s="422"/>
      <c r="V76" s="422"/>
      <c r="W76" s="422"/>
      <c r="X76" s="422"/>
      <c r="Y76" s="422"/>
      <c r="Z76" s="422"/>
      <c r="AA76" s="422"/>
      <c r="AB76" s="422"/>
      <c r="AC76" s="437"/>
      <c r="AD76" s="541">
        <v>2</v>
      </c>
      <c r="AE76" s="542"/>
      <c r="AF76" s="423"/>
      <c r="AG76" s="424"/>
      <c r="AH76" s="435">
        <v>2</v>
      </c>
      <c r="AI76" s="424"/>
      <c r="AJ76" s="86"/>
      <c r="AK76" s="433">
        <f t="shared" si="4"/>
        <v>72</v>
      </c>
      <c r="AL76" s="533"/>
      <c r="AM76" s="432">
        <f t="shared" si="5"/>
        <v>34</v>
      </c>
      <c r="AN76" s="432"/>
      <c r="AO76" s="432">
        <v>17</v>
      </c>
      <c r="AP76" s="432"/>
      <c r="AQ76" s="432">
        <v>0</v>
      </c>
      <c r="AR76" s="432"/>
      <c r="AS76" s="432">
        <v>0</v>
      </c>
      <c r="AT76" s="432"/>
      <c r="AU76" s="432">
        <v>17</v>
      </c>
      <c r="AV76" s="432"/>
      <c r="AW76" s="402">
        <v>38</v>
      </c>
      <c r="AX76" s="403"/>
      <c r="AY76" s="206"/>
      <c r="AZ76" s="205" t="s">
        <v>405</v>
      </c>
      <c r="BA76" s="205"/>
      <c r="BB76" s="205"/>
      <c r="BC76" s="205"/>
      <c r="BD76" s="205"/>
      <c r="BE76" s="205"/>
      <c r="BF76" s="205"/>
      <c r="BG76" s="205"/>
      <c r="BH76" s="205"/>
      <c r="BI76" s="205"/>
      <c r="BJ76" s="207"/>
    </row>
    <row r="77" spans="1:62" s="358" customFormat="1" x14ac:dyDescent="0.2">
      <c r="A77" s="249"/>
      <c r="B77" s="110"/>
      <c r="C77" s="421" t="s">
        <v>422</v>
      </c>
      <c r="D77" s="422"/>
      <c r="E77" s="422"/>
      <c r="F77" s="436" t="s">
        <v>474</v>
      </c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  <c r="Z77" s="422"/>
      <c r="AA77" s="422"/>
      <c r="AB77" s="422"/>
      <c r="AC77" s="437"/>
      <c r="AD77" s="541">
        <v>2</v>
      </c>
      <c r="AE77" s="542"/>
      <c r="AF77" s="423"/>
      <c r="AG77" s="424"/>
      <c r="AH77" s="435">
        <v>3</v>
      </c>
      <c r="AI77" s="424"/>
      <c r="AJ77" s="86"/>
      <c r="AK77" s="433">
        <v>72</v>
      </c>
      <c r="AL77" s="533"/>
      <c r="AM77" s="432">
        <v>54</v>
      </c>
      <c r="AN77" s="432"/>
      <c r="AO77" s="432">
        <v>18</v>
      </c>
      <c r="AP77" s="432"/>
      <c r="AQ77" s="432">
        <v>0</v>
      </c>
      <c r="AR77" s="432"/>
      <c r="AS77" s="432">
        <v>0</v>
      </c>
      <c r="AT77" s="432"/>
      <c r="AU77" s="432">
        <v>36</v>
      </c>
      <c r="AV77" s="432"/>
      <c r="AW77" s="402">
        <v>18</v>
      </c>
      <c r="AX77" s="403"/>
      <c r="AY77" s="206"/>
      <c r="AZ77" s="359"/>
      <c r="BA77" s="359" t="s">
        <v>415</v>
      </c>
      <c r="BB77" s="359"/>
      <c r="BC77" s="359"/>
      <c r="BD77" s="359"/>
      <c r="BE77" s="359"/>
      <c r="BF77" s="359"/>
      <c r="BG77" s="359"/>
      <c r="BH77" s="359"/>
      <c r="BI77" s="359"/>
      <c r="BJ77" s="207"/>
    </row>
    <row r="78" spans="1:62" s="24" customFormat="1" x14ac:dyDescent="0.2">
      <c r="A78" s="249"/>
      <c r="B78" s="110">
        <v>10</v>
      </c>
      <c r="C78" s="421" t="s">
        <v>422</v>
      </c>
      <c r="D78" s="436"/>
      <c r="E78" s="436"/>
      <c r="F78" s="436" t="s">
        <v>475</v>
      </c>
      <c r="G78" s="436"/>
      <c r="H78" s="436"/>
      <c r="I78" s="436"/>
      <c r="J78" s="436"/>
      <c r="K78" s="436"/>
      <c r="L78" s="436"/>
      <c r="M78" s="436"/>
      <c r="N78" s="436"/>
      <c r="O78" s="436"/>
      <c r="P78" s="436"/>
      <c r="Q78" s="436"/>
      <c r="R78" s="436"/>
      <c r="S78" s="436"/>
      <c r="T78" s="436"/>
      <c r="U78" s="436"/>
      <c r="V78" s="436"/>
      <c r="W78" s="436"/>
      <c r="X78" s="436"/>
      <c r="Y78" s="436"/>
      <c r="Z78" s="436"/>
      <c r="AA78" s="436"/>
      <c r="AB78" s="436"/>
      <c r="AC78" s="547"/>
      <c r="AD78" s="541">
        <v>10</v>
      </c>
      <c r="AE78" s="542"/>
      <c r="AF78" s="423"/>
      <c r="AG78" s="546"/>
      <c r="AH78" s="435" t="s">
        <v>462</v>
      </c>
      <c r="AI78" s="546"/>
      <c r="AJ78" s="86"/>
      <c r="AK78" s="423">
        <f t="shared" si="4"/>
        <v>360</v>
      </c>
      <c r="AL78" s="546"/>
      <c r="AM78" s="435">
        <f t="shared" si="5"/>
        <v>156</v>
      </c>
      <c r="AN78" s="546"/>
      <c r="AO78" s="435">
        <v>84</v>
      </c>
      <c r="AP78" s="546"/>
      <c r="AQ78" s="435"/>
      <c r="AR78" s="546"/>
      <c r="AS78" s="435">
        <v>0</v>
      </c>
      <c r="AT78" s="546"/>
      <c r="AU78" s="435">
        <v>72</v>
      </c>
      <c r="AV78" s="546"/>
      <c r="AW78" s="435">
        <v>204</v>
      </c>
      <c r="AX78" s="545"/>
      <c r="AY78" s="206"/>
      <c r="AZ78" s="205"/>
      <c r="BA78" s="205" t="s">
        <v>425</v>
      </c>
      <c r="BB78" s="368" t="s">
        <v>445</v>
      </c>
      <c r="BC78" s="205"/>
      <c r="BD78" s="205"/>
      <c r="BE78" s="205"/>
      <c r="BF78" s="205"/>
      <c r="BG78" s="205"/>
      <c r="BH78" s="205"/>
      <c r="BI78" s="205"/>
      <c r="BJ78" s="207"/>
    </row>
    <row r="79" spans="1:62" s="27" customFormat="1" ht="12" customHeight="1" x14ac:dyDescent="0.2">
      <c r="B79" s="102"/>
      <c r="C79" s="511" t="s">
        <v>426</v>
      </c>
      <c r="D79" s="422"/>
      <c r="E79" s="422"/>
      <c r="F79" s="510" t="s">
        <v>427</v>
      </c>
      <c r="G79" s="422"/>
      <c r="H79" s="422"/>
      <c r="I79" s="422"/>
      <c r="J79" s="422"/>
      <c r="K79" s="422"/>
      <c r="L79" s="422"/>
      <c r="M79" s="422"/>
      <c r="N79" s="422"/>
      <c r="O79" s="422"/>
      <c r="P79" s="422"/>
      <c r="Q79" s="422"/>
      <c r="R79" s="422"/>
      <c r="S79" s="422"/>
      <c r="T79" s="422"/>
      <c r="U79" s="422"/>
      <c r="V79" s="422"/>
      <c r="W79" s="422"/>
      <c r="X79" s="422"/>
      <c r="Y79" s="422"/>
      <c r="Z79" s="422"/>
      <c r="AA79" s="422"/>
      <c r="AB79" s="422"/>
      <c r="AC79" s="437"/>
      <c r="AD79" s="543">
        <f>AK79/36</f>
        <v>46</v>
      </c>
      <c r="AE79" s="544"/>
      <c r="AF79" s="400"/>
      <c r="AG79" s="408"/>
      <c r="AH79" s="509"/>
      <c r="AI79" s="408"/>
      <c r="AJ79" s="103"/>
      <c r="AK79" s="407">
        <f t="shared" si="4"/>
        <v>1656</v>
      </c>
      <c r="AL79" s="408"/>
      <c r="AM79" s="406">
        <f t="shared" si="5"/>
        <v>130</v>
      </c>
      <c r="AN79" s="406"/>
      <c r="AO79" s="406">
        <v>0</v>
      </c>
      <c r="AP79" s="406"/>
      <c r="AQ79" s="406">
        <v>0</v>
      </c>
      <c r="AR79" s="406"/>
      <c r="AS79" s="406">
        <v>0</v>
      </c>
      <c r="AT79" s="406"/>
      <c r="AU79" s="406">
        <v>130</v>
      </c>
      <c r="AV79" s="406"/>
      <c r="AW79" s="400">
        <f>AW80+AW83</f>
        <v>1526</v>
      </c>
      <c r="AX79" s="401"/>
      <c r="AY79" s="104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6"/>
    </row>
    <row r="80" spans="1:62" s="27" customFormat="1" ht="12" customHeight="1" x14ac:dyDescent="0.2">
      <c r="B80" s="102"/>
      <c r="C80" s="511" t="s">
        <v>428</v>
      </c>
      <c r="D80" s="422"/>
      <c r="E80" s="422"/>
      <c r="F80" s="510" t="s">
        <v>429</v>
      </c>
      <c r="G80" s="422"/>
      <c r="H80" s="422"/>
      <c r="I80" s="42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/>
      <c r="AA80" s="422"/>
      <c r="AB80" s="422"/>
      <c r="AC80" s="437"/>
      <c r="AD80" s="543">
        <v>6</v>
      </c>
      <c r="AE80" s="544"/>
      <c r="AF80" s="400"/>
      <c r="AG80" s="408"/>
      <c r="AH80" s="509"/>
      <c r="AI80" s="408"/>
      <c r="AJ80" s="103"/>
      <c r="AK80" s="407">
        <f t="shared" si="4"/>
        <v>216</v>
      </c>
      <c r="AL80" s="408"/>
      <c r="AM80" s="406">
        <f t="shared" si="5"/>
        <v>0</v>
      </c>
      <c r="AN80" s="406"/>
      <c r="AO80" s="406">
        <v>0</v>
      </c>
      <c r="AP80" s="406"/>
      <c r="AQ80" s="406">
        <v>0</v>
      </c>
      <c r="AR80" s="406"/>
      <c r="AS80" s="406">
        <v>0</v>
      </c>
      <c r="AT80" s="406"/>
      <c r="AU80" s="406">
        <v>0</v>
      </c>
      <c r="AV80" s="406"/>
      <c r="AW80" s="400">
        <v>216</v>
      </c>
      <c r="AX80" s="401"/>
      <c r="AY80" s="104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6"/>
    </row>
    <row r="81" spans="1:62" s="24" customFormat="1" x14ac:dyDescent="0.2">
      <c r="A81" s="249"/>
      <c r="B81" s="110">
        <v>11</v>
      </c>
      <c r="C81" s="421" t="s">
        <v>428</v>
      </c>
      <c r="D81" s="422"/>
      <c r="E81" s="422"/>
      <c r="F81" s="436" t="s">
        <v>430</v>
      </c>
      <c r="G81" s="422"/>
      <c r="H81" s="422"/>
      <c r="I81" s="422"/>
      <c r="J81" s="422"/>
      <c r="K81" s="422"/>
      <c r="L81" s="422"/>
      <c r="M81" s="422"/>
      <c r="N81" s="422"/>
      <c r="O81" s="422"/>
      <c r="P81" s="422"/>
      <c r="Q81" s="422"/>
      <c r="R81" s="422"/>
      <c r="S81" s="422"/>
      <c r="T81" s="422"/>
      <c r="U81" s="422"/>
      <c r="V81" s="422"/>
      <c r="W81" s="422"/>
      <c r="X81" s="422"/>
      <c r="Y81" s="422"/>
      <c r="Z81" s="422"/>
      <c r="AA81" s="422"/>
      <c r="AB81" s="422"/>
      <c r="AC81" s="437"/>
      <c r="AD81" s="541">
        <v>3</v>
      </c>
      <c r="AE81" s="542"/>
      <c r="AF81" s="423">
        <v>4</v>
      </c>
      <c r="AG81" s="424"/>
      <c r="AH81" s="435"/>
      <c r="AI81" s="424"/>
      <c r="AJ81" s="86"/>
      <c r="AK81" s="433">
        <f t="shared" si="4"/>
        <v>108</v>
      </c>
      <c r="AL81" s="533"/>
      <c r="AM81" s="432">
        <f t="shared" si="5"/>
        <v>0</v>
      </c>
      <c r="AN81" s="432"/>
      <c r="AO81" s="432">
        <v>0</v>
      </c>
      <c r="AP81" s="432"/>
      <c r="AQ81" s="432">
        <v>0</v>
      </c>
      <c r="AR81" s="432"/>
      <c r="AS81" s="432">
        <v>0</v>
      </c>
      <c r="AT81" s="432"/>
      <c r="AU81" s="432">
        <v>0</v>
      </c>
      <c r="AV81" s="432"/>
      <c r="AW81" s="402">
        <v>108</v>
      </c>
      <c r="AX81" s="403"/>
      <c r="AY81" s="206"/>
      <c r="AZ81" s="205"/>
      <c r="BA81" s="205"/>
      <c r="BB81" s="205" t="s">
        <v>431</v>
      </c>
      <c r="BC81" s="205"/>
      <c r="BD81" s="205"/>
      <c r="BE81" s="205"/>
      <c r="BF81" s="205"/>
      <c r="BG81" s="205"/>
      <c r="BH81" s="205"/>
      <c r="BI81" s="205"/>
      <c r="BJ81" s="207"/>
    </row>
    <row r="82" spans="1:62" s="24" customFormat="1" x14ac:dyDescent="0.2">
      <c r="A82" s="249"/>
      <c r="B82" s="110">
        <v>12</v>
      </c>
      <c r="C82" s="421" t="s">
        <v>428</v>
      </c>
      <c r="D82" s="422"/>
      <c r="E82" s="422"/>
      <c r="F82" s="436" t="s">
        <v>432</v>
      </c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37"/>
      <c r="AD82" s="541">
        <v>3</v>
      </c>
      <c r="AE82" s="542"/>
      <c r="AF82" s="423"/>
      <c r="AG82" s="424"/>
      <c r="AH82" s="435">
        <v>2</v>
      </c>
      <c r="AI82" s="424"/>
      <c r="AJ82" s="86"/>
      <c r="AK82" s="433">
        <f t="shared" si="4"/>
        <v>108</v>
      </c>
      <c r="AL82" s="533"/>
      <c r="AM82" s="432">
        <f t="shared" si="5"/>
        <v>0</v>
      </c>
      <c r="AN82" s="432"/>
      <c r="AO82" s="432">
        <v>0</v>
      </c>
      <c r="AP82" s="432"/>
      <c r="AQ82" s="432">
        <v>0</v>
      </c>
      <c r="AR82" s="432"/>
      <c r="AS82" s="432">
        <v>0</v>
      </c>
      <c r="AT82" s="432"/>
      <c r="AU82" s="432">
        <v>0</v>
      </c>
      <c r="AV82" s="432"/>
      <c r="AW82" s="402">
        <v>108</v>
      </c>
      <c r="AX82" s="403"/>
      <c r="AY82" s="206"/>
      <c r="AZ82" s="205" t="s">
        <v>431</v>
      </c>
      <c r="BA82" s="205"/>
      <c r="BB82" s="205"/>
      <c r="BC82" s="205"/>
      <c r="BD82" s="205"/>
      <c r="BE82" s="205"/>
      <c r="BF82" s="205"/>
      <c r="BG82" s="205"/>
      <c r="BH82" s="205"/>
      <c r="BI82" s="205"/>
      <c r="BJ82" s="207"/>
    </row>
    <row r="83" spans="1:62" s="27" customFormat="1" ht="12" customHeight="1" x14ac:dyDescent="0.2">
      <c r="B83" s="102"/>
      <c r="C83" s="511" t="s">
        <v>433</v>
      </c>
      <c r="D83" s="422"/>
      <c r="E83" s="422"/>
      <c r="F83" s="510" t="s">
        <v>434</v>
      </c>
      <c r="G83" s="422"/>
      <c r="H83" s="422"/>
      <c r="I83" s="422"/>
      <c r="J83" s="422"/>
      <c r="K83" s="422"/>
      <c r="L83" s="422"/>
      <c r="M83" s="422"/>
      <c r="N83" s="422"/>
      <c r="O83" s="422"/>
      <c r="P83" s="422"/>
      <c r="Q83" s="422"/>
      <c r="R83" s="422"/>
      <c r="S83" s="422"/>
      <c r="T83" s="422"/>
      <c r="U83" s="422"/>
      <c r="V83" s="422"/>
      <c r="W83" s="422"/>
      <c r="X83" s="422"/>
      <c r="Y83" s="422"/>
      <c r="Z83" s="422"/>
      <c r="AA83" s="422"/>
      <c r="AB83" s="422"/>
      <c r="AC83" s="437"/>
      <c r="AD83" s="543">
        <f>AK83/36</f>
        <v>40</v>
      </c>
      <c r="AE83" s="544"/>
      <c r="AF83" s="400"/>
      <c r="AG83" s="408"/>
      <c r="AH83" s="509"/>
      <c r="AI83" s="408"/>
      <c r="AJ83" s="103"/>
      <c r="AK83" s="407">
        <f t="shared" si="4"/>
        <v>1440</v>
      </c>
      <c r="AL83" s="408"/>
      <c r="AM83" s="406">
        <f t="shared" si="5"/>
        <v>130</v>
      </c>
      <c r="AN83" s="406"/>
      <c r="AO83" s="406">
        <v>0</v>
      </c>
      <c r="AP83" s="406"/>
      <c r="AQ83" s="406">
        <v>0</v>
      </c>
      <c r="AR83" s="406"/>
      <c r="AS83" s="406">
        <v>0</v>
      </c>
      <c r="AT83" s="406"/>
      <c r="AU83" s="406">
        <v>130</v>
      </c>
      <c r="AV83" s="406"/>
      <c r="AW83" s="400">
        <v>1310</v>
      </c>
      <c r="AX83" s="401"/>
      <c r="AY83" s="104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6"/>
    </row>
    <row r="84" spans="1:62" s="24" customFormat="1" x14ac:dyDescent="0.2">
      <c r="A84" s="249"/>
      <c r="B84" s="110">
        <v>13</v>
      </c>
      <c r="C84" s="421" t="s">
        <v>433</v>
      </c>
      <c r="D84" s="422"/>
      <c r="E84" s="422"/>
      <c r="F84" s="436" t="s">
        <v>472</v>
      </c>
      <c r="G84" s="422"/>
      <c r="H84" s="422"/>
      <c r="I84" s="422"/>
      <c r="J84" s="422"/>
      <c r="K84" s="422"/>
      <c r="L84" s="422"/>
      <c r="M84" s="422"/>
      <c r="N84" s="422"/>
      <c r="O84" s="422"/>
      <c r="P84" s="422"/>
      <c r="Q84" s="422"/>
      <c r="R84" s="422"/>
      <c r="S84" s="422"/>
      <c r="T84" s="422"/>
      <c r="U84" s="422"/>
      <c r="V84" s="422"/>
      <c r="W84" s="422"/>
      <c r="X84" s="422"/>
      <c r="Y84" s="422"/>
      <c r="Z84" s="422"/>
      <c r="AA84" s="422"/>
      <c r="AB84" s="422"/>
      <c r="AC84" s="437"/>
      <c r="AD84" s="541">
        <v>32</v>
      </c>
      <c r="AE84" s="542"/>
      <c r="AF84" s="423"/>
      <c r="AG84" s="424"/>
      <c r="AH84" s="435">
        <v>4</v>
      </c>
      <c r="AI84" s="424"/>
      <c r="AJ84" s="86">
        <v>2</v>
      </c>
      <c r="AK84" s="433">
        <f t="shared" si="4"/>
        <v>1152</v>
      </c>
      <c r="AL84" s="533"/>
      <c r="AM84" s="432">
        <f t="shared" si="5"/>
        <v>0</v>
      </c>
      <c r="AN84" s="432"/>
      <c r="AO84" s="432">
        <v>0</v>
      </c>
      <c r="AP84" s="432"/>
      <c r="AQ84" s="432">
        <v>0</v>
      </c>
      <c r="AR84" s="432"/>
      <c r="AS84" s="432">
        <v>0</v>
      </c>
      <c r="AT84" s="432"/>
      <c r="AU84" s="432">
        <v>0</v>
      </c>
      <c r="AV84" s="432"/>
      <c r="AW84" s="402">
        <v>1152</v>
      </c>
      <c r="AX84" s="403"/>
      <c r="AY84" s="206" t="s">
        <v>431</v>
      </c>
      <c r="AZ84" s="205" t="s">
        <v>431</v>
      </c>
      <c r="BA84" s="205" t="s">
        <v>431</v>
      </c>
      <c r="BB84" s="205" t="s">
        <v>431</v>
      </c>
      <c r="BC84" s="205"/>
      <c r="BD84" s="205"/>
      <c r="BE84" s="205"/>
      <c r="BF84" s="205"/>
      <c r="BG84" s="205"/>
      <c r="BH84" s="205"/>
      <c r="BI84" s="205"/>
      <c r="BJ84" s="207"/>
    </row>
    <row r="85" spans="1:62" s="24" customFormat="1" x14ac:dyDescent="0.2">
      <c r="A85" s="249"/>
      <c r="B85" s="110">
        <v>14</v>
      </c>
      <c r="C85" s="421" t="s">
        <v>433</v>
      </c>
      <c r="D85" s="422"/>
      <c r="E85" s="422"/>
      <c r="F85" s="436" t="s">
        <v>435</v>
      </c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  <c r="T85" s="422"/>
      <c r="U85" s="422"/>
      <c r="V85" s="422"/>
      <c r="W85" s="422"/>
      <c r="X85" s="422"/>
      <c r="Y85" s="422"/>
      <c r="Z85" s="422"/>
      <c r="AA85" s="422"/>
      <c r="AB85" s="422"/>
      <c r="AC85" s="437"/>
      <c r="AD85" s="541">
        <v>8</v>
      </c>
      <c r="AE85" s="542"/>
      <c r="AF85" s="423"/>
      <c r="AG85" s="424"/>
      <c r="AH85" s="435">
        <v>2.4</v>
      </c>
      <c r="AI85" s="424"/>
      <c r="AJ85" s="86"/>
      <c r="AK85" s="433">
        <f t="shared" si="4"/>
        <v>288</v>
      </c>
      <c r="AL85" s="533"/>
      <c r="AM85" s="432">
        <f t="shared" si="5"/>
        <v>130</v>
      </c>
      <c r="AN85" s="432"/>
      <c r="AO85" s="432">
        <v>0</v>
      </c>
      <c r="AP85" s="432"/>
      <c r="AQ85" s="432">
        <v>0</v>
      </c>
      <c r="AR85" s="432"/>
      <c r="AS85" s="432">
        <v>0</v>
      </c>
      <c r="AT85" s="432"/>
      <c r="AU85" s="432">
        <v>130</v>
      </c>
      <c r="AV85" s="432"/>
      <c r="AW85" s="402">
        <v>158</v>
      </c>
      <c r="AX85" s="403"/>
      <c r="AY85" s="206" t="s">
        <v>405</v>
      </c>
      <c r="AZ85" s="205" t="s">
        <v>405</v>
      </c>
      <c r="BA85" s="205" t="s">
        <v>405</v>
      </c>
      <c r="BB85" s="205" t="s">
        <v>405</v>
      </c>
      <c r="BC85" s="205"/>
      <c r="BD85" s="205"/>
      <c r="BE85" s="205"/>
      <c r="BF85" s="205"/>
      <c r="BG85" s="205"/>
      <c r="BH85" s="205"/>
      <c r="BI85" s="205"/>
      <c r="BJ85" s="207"/>
    </row>
    <row r="86" spans="1:62" s="27" customFormat="1" ht="12" customHeight="1" x14ac:dyDescent="0.2">
      <c r="B86" s="102"/>
      <c r="C86" s="511" t="s">
        <v>436</v>
      </c>
      <c r="D86" s="422"/>
      <c r="E86" s="422"/>
      <c r="F86" s="510" t="s">
        <v>437</v>
      </c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37"/>
      <c r="AD86" s="543">
        <v>9</v>
      </c>
      <c r="AE86" s="544"/>
      <c r="AF86" s="400"/>
      <c r="AG86" s="408"/>
      <c r="AH86" s="509"/>
      <c r="AI86" s="408"/>
      <c r="AJ86" s="103"/>
      <c r="AK86" s="407">
        <f t="shared" si="4"/>
        <v>326</v>
      </c>
      <c r="AL86" s="408"/>
      <c r="AM86" s="406">
        <f t="shared" si="5"/>
        <v>0</v>
      </c>
      <c r="AN86" s="406"/>
      <c r="AO86" s="406">
        <v>0</v>
      </c>
      <c r="AP86" s="406"/>
      <c r="AQ86" s="406">
        <v>0</v>
      </c>
      <c r="AR86" s="406"/>
      <c r="AS86" s="406">
        <v>0</v>
      </c>
      <c r="AT86" s="406"/>
      <c r="AU86" s="406">
        <v>0</v>
      </c>
      <c r="AV86" s="406"/>
      <c r="AW86" s="400">
        <v>326</v>
      </c>
      <c r="AX86" s="401"/>
      <c r="AY86" s="104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6"/>
    </row>
    <row r="87" spans="1:62" s="27" customFormat="1" ht="12" customHeight="1" x14ac:dyDescent="0.2">
      <c r="B87" s="102"/>
      <c r="C87" s="511" t="s">
        <v>438</v>
      </c>
      <c r="D87" s="422"/>
      <c r="E87" s="422"/>
      <c r="F87" s="510" t="s">
        <v>439</v>
      </c>
      <c r="G87" s="422"/>
      <c r="H87" s="422"/>
      <c r="I87" s="422"/>
      <c r="J87" s="422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22"/>
      <c r="Y87" s="422"/>
      <c r="Z87" s="422"/>
      <c r="AA87" s="422"/>
      <c r="AB87" s="422"/>
      <c r="AC87" s="437"/>
      <c r="AD87" s="543">
        <v>3</v>
      </c>
      <c r="AE87" s="544"/>
      <c r="AF87" s="400"/>
      <c r="AG87" s="408"/>
      <c r="AH87" s="509"/>
      <c r="AI87" s="408"/>
      <c r="AJ87" s="103"/>
      <c r="AK87" s="407">
        <f t="shared" si="4"/>
        <v>108</v>
      </c>
      <c r="AL87" s="408"/>
      <c r="AM87" s="406">
        <f t="shared" si="5"/>
        <v>0</v>
      </c>
      <c r="AN87" s="406"/>
      <c r="AO87" s="406">
        <v>0</v>
      </c>
      <c r="AP87" s="406"/>
      <c r="AQ87" s="406">
        <v>0</v>
      </c>
      <c r="AR87" s="406"/>
      <c r="AS87" s="406">
        <v>0</v>
      </c>
      <c r="AT87" s="406"/>
      <c r="AU87" s="406">
        <v>0</v>
      </c>
      <c r="AV87" s="406"/>
      <c r="AW87" s="400">
        <v>108</v>
      </c>
      <c r="AX87" s="401"/>
      <c r="AY87" s="104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6"/>
    </row>
    <row r="88" spans="1:62" s="24" customFormat="1" x14ac:dyDescent="0.2">
      <c r="A88" s="249"/>
      <c r="B88" s="110">
        <v>15</v>
      </c>
      <c r="C88" s="421" t="s">
        <v>438</v>
      </c>
      <c r="D88" s="422"/>
      <c r="E88" s="422"/>
      <c r="F88" s="436" t="s">
        <v>440</v>
      </c>
      <c r="G88" s="422"/>
      <c r="H88" s="422"/>
      <c r="I88" s="422"/>
      <c r="J88" s="422"/>
      <c r="K88" s="422"/>
      <c r="L88" s="422"/>
      <c r="M88" s="422"/>
      <c r="N88" s="422"/>
      <c r="O88" s="422"/>
      <c r="P88" s="422"/>
      <c r="Q88" s="422"/>
      <c r="R88" s="422"/>
      <c r="S88" s="422"/>
      <c r="T88" s="422"/>
      <c r="U88" s="422"/>
      <c r="V88" s="422"/>
      <c r="W88" s="422"/>
      <c r="X88" s="422"/>
      <c r="Y88" s="422"/>
      <c r="Z88" s="422"/>
      <c r="AA88" s="422"/>
      <c r="AB88" s="422"/>
      <c r="AC88" s="437"/>
      <c r="AD88" s="541">
        <v>3</v>
      </c>
      <c r="AE88" s="542"/>
      <c r="AF88" s="423">
        <v>4</v>
      </c>
      <c r="AG88" s="424"/>
      <c r="AH88" s="435"/>
      <c r="AI88" s="424"/>
      <c r="AJ88" s="86"/>
      <c r="AK88" s="433">
        <f t="shared" si="4"/>
        <v>108</v>
      </c>
      <c r="AL88" s="533"/>
      <c r="AM88" s="432">
        <f t="shared" si="5"/>
        <v>0</v>
      </c>
      <c r="AN88" s="432"/>
      <c r="AO88" s="432">
        <v>0</v>
      </c>
      <c r="AP88" s="432"/>
      <c r="AQ88" s="432">
        <v>0</v>
      </c>
      <c r="AR88" s="432"/>
      <c r="AS88" s="432">
        <v>0</v>
      </c>
      <c r="AT88" s="432"/>
      <c r="AU88" s="432">
        <v>0</v>
      </c>
      <c r="AV88" s="432"/>
      <c r="AW88" s="402">
        <v>108</v>
      </c>
      <c r="AX88" s="403"/>
      <c r="AY88" s="206"/>
      <c r="AZ88" s="205"/>
      <c r="BA88" s="205"/>
      <c r="BB88" s="205" t="s">
        <v>431</v>
      </c>
      <c r="BC88" s="205"/>
      <c r="BD88" s="205"/>
      <c r="BE88" s="205"/>
      <c r="BF88" s="205"/>
      <c r="BG88" s="205"/>
      <c r="BH88" s="205"/>
      <c r="BI88" s="205"/>
      <c r="BJ88" s="207"/>
    </row>
    <row r="89" spans="1:62" s="27" customFormat="1" ht="12" customHeight="1" x14ac:dyDescent="0.2">
      <c r="B89" s="102"/>
      <c r="C89" s="511" t="s">
        <v>441</v>
      </c>
      <c r="D89" s="422"/>
      <c r="E89" s="422"/>
      <c r="F89" s="510" t="s">
        <v>442</v>
      </c>
      <c r="G89" s="422"/>
      <c r="H89" s="422"/>
      <c r="I89" s="422"/>
      <c r="J89" s="422"/>
      <c r="K89" s="422"/>
      <c r="L89" s="422"/>
      <c r="M89" s="422"/>
      <c r="N89" s="422"/>
      <c r="O89" s="422"/>
      <c r="P89" s="422"/>
      <c r="Q89" s="422"/>
      <c r="R89" s="422"/>
      <c r="S89" s="422"/>
      <c r="T89" s="422"/>
      <c r="U89" s="422"/>
      <c r="V89" s="422"/>
      <c r="W89" s="422"/>
      <c r="X89" s="422"/>
      <c r="Y89" s="422"/>
      <c r="Z89" s="422"/>
      <c r="AA89" s="422"/>
      <c r="AB89" s="422"/>
      <c r="AC89" s="437"/>
      <c r="AD89" s="543">
        <v>6</v>
      </c>
      <c r="AE89" s="544"/>
      <c r="AF89" s="400"/>
      <c r="AG89" s="408"/>
      <c r="AH89" s="509"/>
      <c r="AI89" s="408"/>
      <c r="AJ89" s="103"/>
      <c r="AK89" s="407">
        <f t="shared" si="4"/>
        <v>216</v>
      </c>
      <c r="AL89" s="408"/>
      <c r="AM89" s="406">
        <f t="shared" si="5"/>
        <v>0</v>
      </c>
      <c r="AN89" s="406"/>
      <c r="AO89" s="406">
        <v>0</v>
      </c>
      <c r="AP89" s="406"/>
      <c r="AQ89" s="406">
        <v>0</v>
      </c>
      <c r="AR89" s="406"/>
      <c r="AS89" s="406">
        <v>0</v>
      </c>
      <c r="AT89" s="406"/>
      <c r="AU89" s="406">
        <v>0</v>
      </c>
      <c r="AV89" s="406"/>
      <c r="AW89" s="400">
        <v>216</v>
      </c>
      <c r="AX89" s="401"/>
      <c r="AY89" s="104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6"/>
    </row>
    <row r="90" spans="1:62" s="24" customFormat="1" ht="13.5" thickBot="1" x14ac:dyDescent="0.25">
      <c r="A90" s="249"/>
      <c r="B90" s="110">
        <v>16</v>
      </c>
      <c r="C90" s="421" t="s">
        <v>441</v>
      </c>
      <c r="D90" s="422"/>
      <c r="E90" s="422"/>
      <c r="F90" s="436" t="s">
        <v>443</v>
      </c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422"/>
      <c r="AC90" s="437"/>
      <c r="AD90" s="541">
        <v>6</v>
      </c>
      <c r="AE90" s="542"/>
      <c r="AF90" s="423">
        <v>4</v>
      </c>
      <c r="AG90" s="424"/>
      <c r="AH90" s="435"/>
      <c r="AI90" s="424"/>
      <c r="AJ90" s="86"/>
      <c r="AK90" s="433">
        <f t="shared" si="4"/>
        <v>216</v>
      </c>
      <c r="AL90" s="533"/>
      <c r="AM90" s="432">
        <f t="shared" si="5"/>
        <v>0</v>
      </c>
      <c r="AN90" s="432"/>
      <c r="AO90" s="432">
        <v>0</v>
      </c>
      <c r="AP90" s="432"/>
      <c r="AQ90" s="432">
        <v>0</v>
      </c>
      <c r="AR90" s="432"/>
      <c r="AS90" s="432">
        <v>0</v>
      </c>
      <c r="AT90" s="432"/>
      <c r="AU90" s="432">
        <v>0</v>
      </c>
      <c r="AV90" s="432"/>
      <c r="AW90" s="402">
        <v>216</v>
      </c>
      <c r="AX90" s="403"/>
      <c r="AY90" s="206"/>
      <c r="AZ90" s="205"/>
      <c r="BA90" s="205"/>
      <c r="BB90" s="205" t="s">
        <v>431</v>
      </c>
      <c r="BC90" s="205"/>
      <c r="BD90" s="205"/>
      <c r="BE90" s="205"/>
      <c r="BF90" s="205"/>
      <c r="BG90" s="205"/>
      <c r="BH90" s="205"/>
      <c r="BI90" s="205"/>
      <c r="BJ90" s="207"/>
    </row>
    <row r="91" spans="1:62" s="27" customFormat="1" ht="12" hidden="1" customHeight="1" x14ac:dyDescent="0.2">
      <c r="B91" s="102"/>
      <c r="C91" s="511"/>
      <c r="D91" s="422"/>
      <c r="E91" s="422"/>
      <c r="F91" s="510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422"/>
      <c r="X91" s="422"/>
      <c r="Y91" s="422"/>
      <c r="Z91" s="422"/>
      <c r="AA91" s="422"/>
      <c r="AB91" s="422"/>
      <c r="AC91" s="437"/>
      <c r="AD91" s="543"/>
      <c r="AE91" s="544"/>
      <c r="AF91" s="400"/>
      <c r="AG91" s="408"/>
      <c r="AH91" s="509"/>
      <c r="AI91" s="408"/>
      <c r="AJ91" s="103"/>
      <c r="AK91" s="407">
        <f>SUM(AM91,AW91)</f>
        <v>0</v>
      </c>
      <c r="AL91" s="408"/>
      <c r="AM91" s="406">
        <f>SUM(AO91:AV91)</f>
        <v>0</v>
      </c>
      <c r="AN91" s="406"/>
      <c r="AO91" s="406"/>
      <c r="AP91" s="406"/>
      <c r="AQ91" s="406"/>
      <c r="AR91" s="406"/>
      <c r="AS91" s="406"/>
      <c r="AT91" s="406"/>
      <c r="AU91" s="406"/>
      <c r="AV91" s="406"/>
      <c r="AW91" s="400"/>
      <c r="AX91" s="401"/>
      <c r="AY91" s="104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6"/>
    </row>
    <row r="92" spans="1:62" s="24" customFormat="1" hidden="1" x14ac:dyDescent="0.2">
      <c r="A92" s="249"/>
      <c r="B92" s="110"/>
      <c r="C92" s="421"/>
      <c r="D92" s="422"/>
      <c r="E92" s="422"/>
      <c r="F92" s="436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22"/>
      <c r="W92" s="422"/>
      <c r="X92" s="422"/>
      <c r="Y92" s="422"/>
      <c r="Z92" s="422"/>
      <c r="AA92" s="422"/>
      <c r="AB92" s="422"/>
      <c r="AC92" s="437"/>
      <c r="AD92" s="541"/>
      <c r="AE92" s="542"/>
      <c r="AF92" s="423"/>
      <c r="AG92" s="424"/>
      <c r="AH92" s="435"/>
      <c r="AI92" s="424"/>
      <c r="AJ92" s="86"/>
      <c r="AK92" s="433">
        <f>SUM(AM92,AW92)</f>
        <v>0</v>
      </c>
      <c r="AL92" s="533"/>
      <c r="AM92" s="432">
        <f>SUM(AO92:AV92)</f>
        <v>0</v>
      </c>
      <c r="AN92" s="432"/>
      <c r="AO92" s="432"/>
      <c r="AP92" s="432"/>
      <c r="AQ92" s="432"/>
      <c r="AR92" s="432"/>
      <c r="AS92" s="432"/>
      <c r="AT92" s="432"/>
      <c r="AU92" s="432"/>
      <c r="AV92" s="432"/>
      <c r="AW92" s="402"/>
      <c r="AX92" s="403"/>
      <c r="AY92" s="206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7"/>
    </row>
    <row r="93" spans="1:62" s="25" customFormat="1" ht="6.75" customHeight="1" thickBot="1" x14ac:dyDescent="0.25">
      <c r="B93" s="87"/>
      <c r="C93" s="118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57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57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57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20"/>
    </row>
    <row r="94" spans="1:62" s="24" customFormat="1" x14ac:dyDescent="0.2">
      <c r="B94" s="122"/>
      <c r="C94" s="426" t="s">
        <v>100</v>
      </c>
      <c r="D94" s="427"/>
      <c r="E94" s="427"/>
      <c r="F94" s="427"/>
      <c r="G94" s="427"/>
      <c r="H94" s="427"/>
      <c r="I94" s="427"/>
      <c r="J94" s="427"/>
      <c r="K94" s="427"/>
      <c r="L94" s="427"/>
      <c r="M94" s="427"/>
      <c r="N94" s="427"/>
      <c r="O94" s="427"/>
      <c r="P94" s="427"/>
      <c r="Q94" s="427"/>
      <c r="R94" s="124" t="s">
        <v>101</v>
      </c>
      <c r="S94" s="367"/>
      <c r="T94" s="367"/>
      <c r="U94" s="367"/>
      <c r="V94" s="367"/>
      <c r="W94" s="367"/>
      <c r="X94" s="367"/>
      <c r="Y94" s="367"/>
      <c r="Z94" s="367"/>
      <c r="AA94" s="125"/>
      <c r="AB94" s="126"/>
      <c r="AC94" s="126"/>
      <c r="AD94" s="126"/>
      <c r="AE94" s="126"/>
      <c r="AF94" s="126"/>
      <c r="AG94" s="126"/>
      <c r="AH94" s="126"/>
      <c r="AI94" s="126"/>
      <c r="AJ94" s="127"/>
      <c r="AK94" s="416">
        <v>4320</v>
      </c>
      <c r="AL94" s="417"/>
      <c r="AM94" s="409">
        <v>1250</v>
      </c>
      <c r="AN94" s="410"/>
      <c r="AO94" s="409">
        <v>676</v>
      </c>
      <c r="AP94" s="410"/>
      <c r="AQ94" s="409">
        <v>18</v>
      </c>
      <c r="AR94" s="410"/>
      <c r="AS94" s="409">
        <v>124</v>
      </c>
      <c r="AT94" s="410"/>
      <c r="AU94" s="409">
        <v>432</v>
      </c>
      <c r="AV94" s="410"/>
      <c r="AW94" s="409">
        <v>3070</v>
      </c>
      <c r="AX94" s="425"/>
      <c r="AY94" s="198" t="s">
        <v>446</v>
      </c>
      <c r="AZ94" s="199" t="s">
        <v>461</v>
      </c>
      <c r="BA94" s="199" t="s">
        <v>473</v>
      </c>
      <c r="BB94" s="199" t="s">
        <v>444</v>
      </c>
      <c r="BC94" s="199" t="s">
        <v>431</v>
      </c>
      <c r="BD94" s="199" t="s">
        <v>431</v>
      </c>
      <c r="BE94" s="199" t="s">
        <v>431</v>
      </c>
      <c r="BF94" s="199" t="s">
        <v>431</v>
      </c>
      <c r="BG94" s="199" t="s">
        <v>431</v>
      </c>
      <c r="BH94" s="199" t="s">
        <v>431</v>
      </c>
      <c r="BI94" s="200" t="s">
        <v>431</v>
      </c>
      <c r="BJ94" s="201" t="s">
        <v>431</v>
      </c>
    </row>
    <row r="95" spans="1:62" ht="12.75" customHeight="1" x14ac:dyDescent="0.2">
      <c r="B95" s="134"/>
      <c r="C95" s="428" t="s">
        <v>460</v>
      </c>
      <c r="D95" s="429"/>
      <c r="E95" s="429"/>
      <c r="F95" s="429"/>
      <c r="G95" s="429"/>
      <c r="H95" s="429"/>
      <c r="I95" s="429"/>
      <c r="J95" s="429"/>
      <c r="K95" s="429"/>
      <c r="L95" s="429"/>
      <c r="M95" s="429"/>
      <c r="N95" s="429"/>
      <c r="O95" s="429"/>
      <c r="P95" s="429"/>
      <c r="Q95" s="429"/>
      <c r="R95" s="70" t="s">
        <v>114</v>
      </c>
      <c r="S95" s="369"/>
      <c r="T95" s="369"/>
      <c r="U95" s="369"/>
      <c r="V95" s="369"/>
      <c r="W95" s="369"/>
      <c r="X95" s="369"/>
      <c r="Y95" s="369"/>
      <c r="Z95" s="369"/>
      <c r="AA95" s="25"/>
      <c r="AB95" s="369"/>
      <c r="AC95" s="369"/>
      <c r="AD95" s="369"/>
      <c r="AE95" s="369"/>
      <c r="AF95" s="369"/>
      <c r="AG95" s="369"/>
      <c r="AH95" s="369"/>
      <c r="AI95" s="369"/>
      <c r="AJ95" s="369"/>
      <c r="AK95" s="578">
        <v>4320</v>
      </c>
      <c r="AL95" s="579"/>
      <c r="AM95" s="559">
        <v>1250</v>
      </c>
      <c r="AN95" s="561"/>
      <c r="AO95" s="559">
        <v>676</v>
      </c>
      <c r="AP95" s="561"/>
      <c r="AQ95" s="559">
        <v>18</v>
      </c>
      <c r="AR95" s="561"/>
      <c r="AS95" s="559">
        <v>124</v>
      </c>
      <c r="AT95" s="561"/>
      <c r="AU95" s="559">
        <v>432</v>
      </c>
      <c r="AV95" s="561"/>
      <c r="AW95" s="559">
        <v>3070</v>
      </c>
      <c r="AX95" s="560"/>
      <c r="AY95" s="309" t="s">
        <v>446</v>
      </c>
      <c r="AZ95" s="310" t="s">
        <v>461</v>
      </c>
      <c r="BA95" s="310" t="s">
        <v>473</v>
      </c>
      <c r="BB95" s="310" t="s">
        <v>444</v>
      </c>
      <c r="BC95" s="310" t="s">
        <v>431</v>
      </c>
      <c r="BD95" s="310" t="s">
        <v>431</v>
      </c>
      <c r="BE95" s="310" t="s">
        <v>431</v>
      </c>
      <c r="BF95" s="310" t="s">
        <v>431</v>
      </c>
      <c r="BG95" s="310" t="s">
        <v>431</v>
      </c>
      <c r="BH95" s="310" t="s">
        <v>431</v>
      </c>
      <c r="BI95" s="310" t="s">
        <v>431</v>
      </c>
      <c r="BJ95" s="311" t="s">
        <v>431</v>
      </c>
    </row>
    <row r="96" spans="1:62" x14ac:dyDescent="0.2">
      <c r="B96" s="134"/>
      <c r="C96" s="428"/>
      <c r="D96" s="429"/>
      <c r="E96" s="429"/>
      <c r="F96" s="429"/>
      <c r="G96" s="429"/>
      <c r="H96" s="429"/>
      <c r="I96" s="429"/>
      <c r="J96" s="429"/>
      <c r="K96" s="429"/>
      <c r="L96" s="429"/>
      <c r="M96" s="429"/>
      <c r="N96" s="429"/>
      <c r="O96" s="429"/>
      <c r="P96" s="429"/>
      <c r="Q96" s="429"/>
      <c r="R96" s="562" t="s">
        <v>259</v>
      </c>
      <c r="S96" s="562"/>
      <c r="T96" s="562"/>
      <c r="U96" s="562"/>
      <c r="V96" s="562"/>
      <c r="W96" s="562"/>
      <c r="X96" s="562"/>
      <c r="Y96" s="562"/>
      <c r="Z96" s="562"/>
      <c r="AA96" s="562"/>
      <c r="AB96" s="562"/>
      <c r="AC96" s="562"/>
      <c r="AD96" s="369"/>
      <c r="AE96" s="369"/>
      <c r="AF96" s="369"/>
      <c r="AG96" s="369"/>
      <c r="AH96" s="369"/>
      <c r="AI96" s="369"/>
      <c r="AJ96" s="369"/>
      <c r="AK96" s="370"/>
      <c r="AL96" s="371"/>
      <c r="AM96" s="312"/>
      <c r="AN96" s="372"/>
      <c r="AO96" s="312"/>
      <c r="AP96" s="372"/>
      <c r="AQ96" s="312"/>
      <c r="AR96" s="372"/>
      <c r="AS96" s="312"/>
      <c r="AT96" s="372"/>
      <c r="AU96" s="312"/>
      <c r="AV96" s="372"/>
      <c r="AW96" s="312"/>
      <c r="AX96" s="312"/>
      <c r="AY96" s="309" t="s">
        <v>447</v>
      </c>
      <c r="AZ96" s="310" t="s">
        <v>447</v>
      </c>
      <c r="BA96" s="310" t="s">
        <v>447</v>
      </c>
      <c r="BB96" s="310" t="s">
        <v>447</v>
      </c>
      <c r="BC96" s="310" t="s">
        <v>431</v>
      </c>
      <c r="BD96" s="310" t="s">
        <v>431</v>
      </c>
      <c r="BE96" s="310" t="s">
        <v>431</v>
      </c>
      <c r="BF96" s="310" t="s">
        <v>431</v>
      </c>
      <c r="BG96" s="310" t="s">
        <v>431</v>
      </c>
      <c r="BH96" s="310" t="s">
        <v>431</v>
      </c>
      <c r="BI96" s="310" t="s">
        <v>431</v>
      </c>
      <c r="BJ96" s="311" t="s">
        <v>431</v>
      </c>
    </row>
    <row r="97" spans="1:63" ht="13.5" thickBot="1" x14ac:dyDescent="0.25">
      <c r="B97" s="134"/>
      <c r="C97" s="428"/>
      <c r="D97" s="429"/>
      <c r="E97" s="429"/>
      <c r="F97" s="429"/>
      <c r="G97" s="429"/>
      <c r="H97" s="429"/>
      <c r="I97" s="429"/>
      <c r="J97" s="429"/>
      <c r="K97" s="429"/>
      <c r="L97" s="429"/>
      <c r="M97" s="429"/>
      <c r="N97" s="429"/>
      <c r="O97" s="429"/>
      <c r="P97" s="429"/>
      <c r="Q97" s="429"/>
      <c r="R97" s="70" t="s">
        <v>258</v>
      </c>
      <c r="S97" s="369"/>
      <c r="T97" s="369"/>
      <c r="U97" s="369"/>
      <c r="V97" s="369"/>
      <c r="W97" s="369"/>
      <c r="X97" s="369"/>
      <c r="Y97" s="369"/>
      <c r="Z97" s="369"/>
      <c r="AA97" s="25"/>
      <c r="AB97" s="369"/>
      <c r="AC97" s="369"/>
      <c r="AD97" s="369"/>
      <c r="AE97" s="369"/>
      <c r="AF97" s="369"/>
      <c r="AG97" s="369"/>
      <c r="AH97" s="369"/>
      <c r="AI97" s="369"/>
      <c r="AJ97" s="369"/>
      <c r="AK97" s="313"/>
      <c r="AL97" s="314"/>
      <c r="AM97" s="315"/>
      <c r="AN97" s="319"/>
      <c r="AO97" s="315"/>
      <c r="AP97" s="319"/>
      <c r="AQ97" s="315"/>
      <c r="AR97" s="319"/>
      <c r="AS97" s="315"/>
      <c r="AT97" s="319"/>
      <c r="AU97" s="315"/>
      <c r="AV97" s="319"/>
      <c r="AW97" s="315"/>
      <c r="AX97" s="315"/>
      <c r="AY97" s="316" t="s">
        <v>448</v>
      </c>
      <c r="AZ97" s="317" t="s">
        <v>421</v>
      </c>
      <c r="BA97" s="317" t="s">
        <v>478</v>
      </c>
      <c r="BB97" s="317" t="s">
        <v>421</v>
      </c>
      <c r="BC97" s="317" t="s">
        <v>431</v>
      </c>
      <c r="BD97" s="317" t="s">
        <v>431</v>
      </c>
      <c r="BE97" s="317" t="s">
        <v>431</v>
      </c>
      <c r="BF97" s="317" t="s">
        <v>431</v>
      </c>
      <c r="BG97" s="317" t="s">
        <v>431</v>
      </c>
      <c r="BH97" s="317" t="s">
        <v>431</v>
      </c>
      <c r="BI97" s="317" t="s">
        <v>431</v>
      </c>
      <c r="BJ97" s="318" t="s">
        <v>431</v>
      </c>
    </row>
    <row r="98" spans="1:63" x14ac:dyDescent="0.2">
      <c r="B98" s="134"/>
      <c r="C98" s="430"/>
      <c r="D98" s="429"/>
      <c r="E98" s="429"/>
      <c r="F98" s="429"/>
      <c r="G98" s="429"/>
      <c r="H98" s="429"/>
      <c r="I98" s="429"/>
      <c r="J98" s="429"/>
      <c r="K98" s="429"/>
      <c r="L98" s="429"/>
      <c r="M98" s="429"/>
      <c r="N98" s="429"/>
      <c r="O98" s="429"/>
      <c r="P98" s="429"/>
      <c r="Q98" s="429"/>
      <c r="R98" s="70" t="s">
        <v>102</v>
      </c>
      <c r="S98" s="369"/>
      <c r="T98" s="369"/>
      <c r="U98" s="369"/>
      <c r="V98" s="369"/>
      <c r="W98" s="369"/>
      <c r="X98" s="369"/>
      <c r="Y98" s="369"/>
      <c r="Z98" s="369"/>
      <c r="AB98" s="135"/>
      <c r="AC98" s="135"/>
      <c r="AD98" s="135"/>
      <c r="AE98" s="135"/>
      <c r="AF98" s="135"/>
      <c r="AG98" s="135"/>
      <c r="AH98" s="135"/>
      <c r="AI98" s="135"/>
      <c r="AJ98" s="135"/>
      <c r="AK98" s="580">
        <v>1</v>
      </c>
      <c r="AL98" s="581"/>
      <c r="AM98" s="245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196">
        <v>0</v>
      </c>
      <c r="AZ98" s="197">
        <v>1</v>
      </c>
      <c r="BA98" s="197">
        <v>0</v>
      </c>
      <c r="BB98" s="197">
        <v>0</v>
      </c>
      <c r="BC98" s="197">
        <v>0</v>
      </c>
      <c r="BD98" s="197">
        <v>0</v>
      </c>
      <c r="BE98" s="197">
        <v>0</v>
      </c>
      <c r="BF98" s="197">
        <v>0</v>
      </c>
      <c r="BG98" s="197">
        <v>0</v>
      </c>
      <c r="BH98" s="197">
        <v>0</v>
      </c>
      <c r="BI98" s="197">
        <v>0</v>
      </c>
      <c r="BJ98" s="184">
        <v>0</v>
      </c>
    </row>
    <row r="99" spans="1:63" x14ac:dyDescent="0.2">
      <c r="A99" s="248" t="str">
        <f>AW99</f>
        <v>120,0</v>
      </c>
      <c r="B99" s="134"/>
      <c r="C99" s="369"/>
      <c r="D99" s="369"/>
      <c r="E99" s="369"/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136" t="s">
        <v>104</v>
      </c>
      <c r="S99" s="369"/>
      <c r="T99" s="369"/>
      <c r="U99" s="369"/>
      <c r="V99" s="70"/>
      <c r="W99" s="369"/>
      <c r="X99" s="369"/>
      <c r="Y99" s="369"/>
      <c r="Z99" s="369"/>
      <c r="AB99" s="137"/>
      <c r="AC99" s="137"/>
      <c r="AD99" s="137"/>
      <c r="AE99" s="137"/>
      <c r="AF99" s="137"/>
      <c r="AG99" s="137"/>
      <c r="AH99" s="137"/>
      <c r="AI99" s="137"/>
      <c r="AJ99" s="137"/>
      <c r="AK99" s="440">
        <v>14</v>
      </c>
      <c r="AL99" s="441"/>
      <c r="AM99" s="246" t="s">
        <v>156</v>
      </c>
      <c r="AN99" s="70"/>
      <c r="AO99" s="70"/>
      <c r="AP99" s="70"/>
      <c r="AQ99" s="70"/>
      <c r="AR99" s="70"/>
      <c r="AS99" s="70"/>
      <c r="AT99" s="70"/>
      <c r="AU99" s="70"/>
      <c r="AV99" s="247"/>
      <c r="AW99" s="555" t="s">
        <v>449</v>
      </c>
      <c r="AX99" s="556"/>
      <c r="AY99" s="165">
        <v>4</v>
      </c>
      <c r="AZ99" s="163">
        <v>4</v>
      </c>
      <c r="BA99" s="163">
        <v>3</v>
      </c>
      <c r="BB99" s="163">
        <v>3</v>
      </c>
      <c r="BC99" s="163">
        <v>0</v>
      </c>
      <c r="BD99" s="163">
        <v>0</v>
      </c>
      <c r="BE99" s="163">
        <v>0</v>
      </c>
      <c r="BF99" s="163">
        <v>0</v>
      </c>
      <c r="BG99" s="163">
        <v>0</v>
      </c>
      <c r="BH99" s="163">
        <v>0</v>
      </c>
      <c r="BI99" s="163">
        <v>0</v>
      </c>
      <c r="BJ99" s="178">
        <v>0</v>
      </c>
    </row>
    <row r="100" spans="1:63" ht="13.5" thickBot="1" x14ac:dyDescent="0.25">
      <c r="B100" s="320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321" t="s">
        <v>105</v>
      </c>
      <c r="S100" s="66"/>
      <c r="T100" s="66"/>
      <c r="U100" s="66"/>
      <c r="V100" s="322"/>
      <c r="W100" s="66"/>
      <c r="X100" s="66"/>
      <c r="Y100" s="66"/>
      <c r="Z100" s="66"/>
      <c r="AA100" s="64"/>
      <c r="AB100" s="323"/>
      <c r="AC100" s="323"/>
      <c r="AD100" s="323"/>
      <c r="AE100" s="323"/>
      <c r="AF100" s="323"/>
      <c r="AG100" s="323"/>
      <c r="AH100" s="323"/>
      <c r="AI100" s="323"/>
      <c r="AJ100" s="323"/>
      <c r="AK100" s="576">
        <v>22</v>
      </c>
      <c r="AL100" s="577"/>
      <c r="AM100" s="324"/>
      <c r="AN100" s="322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185">
        <v>5</v>
      </c>
      <c r="AZ100" s="186">
        <v>7</v>
      </c>
      <c r="BA100" s="186">
        <v>5</v>
      </c>
      <c r="BB100" s="186">
        <v>5</v>
      </c>
      <c r="BC100" s="186">
        <v>0</v>
      </c>
      <c r="BD100" s="186">
        <v>0</v>
      </c>
      <c r="BE100" s="186">
        <v>0</v>
      </c>
      <c r="BF100" s="186">
        <v>0</v>
      </c>
      <c r="BG100" s="186">
        <v>0</v>
      </c>
      <c r="BH100" s="186">
        <v>0</v>
      </c>
      <c r="BI100" s="186">
        <v>0</v>
      </c>
      <c r="BJ100" s="187">
        <v>0</v>
      </c>
    </row>
    <row r="101" spans="1:63" x14ac:dyDescent="0.2">
      <c r="BC101" s="24"/>
      <c r="BD101" s="24"/>
      <c r="BE101" s="24"/>
      <c r="BF101" s="24"/>
      <c r="BG101" s="24"/>
      <c r="BH101" s="24"/>
      <c r="BI101" s="24"/>
      <c r="BJ101" s="24"/>
    </row>
    <row r="102" spans="1:63" x14ac:dyDescent="0.2">
      <c r="BC102" s="24"/>
      <c r="BD102" s="24"/>
      <c r="BE102" s="24"/>
      <c r="BF102" s="24"/>
      <c r="BG102" s="24"/>
      <c r="BH102" s="24"/>
      <c r="BI102" s="24"/>
      <c r="BJ102" s="24"/>
    </row>
    <row r="103" spans="1:63" x14ac:dyDescent="0.2">
      <c r="C103" s="362"/>
      <c r="D103" s="362"/>
      <c r="E103" s="362"/>
      <c r="F103" s="362"/>
      <c r="G103" s="362"/>
      <c r="H103" s="362"/>
      <c r="I103" s="362"/>
      <c r="J103" s="362"/>
      <c r="K103" s="362"/>
      <c r="L103" s="362"/>
      <c r="M103" s="362"/>
      <c r="N103" s="362"/>
      <c r="O103" s="362"/>
      <c r="P103" s="362"/>
      <c r="Q103" s="362"/>
      <c r="R103" s="362"/>
      <c r="S103" s="362"/>
      <c r="T103" s="362"/>
      <c r="U103" s="362"/>
      <c r="V103" s="362"/>
      <c r="W103" s="362"/>
      <c r="X103" s="362"/>
      <c r="Y103" s="362"/>
      <c r="Z103" s="362"/>
      <c r="AA103" s="362"/>
      <c r="AB103" s="362"/>
      <c r="AC103" s="362"/>
      <c r="AD103" s="362"/>
      <c r="AE103" s="362"/>
      <c r="AF103" s="362"/>
      <c r="AG103" s="362"/>
      <c r="AH103" s="362"/>
      <c r="AI103" s="362"/>
      <c r="AJ103" s="362"/>
      <c r="AK103" s="362"/>
      <c r="AL103" s="362"/>
      <c r="AM103" s="362"/>
      <c r="AN103" s="362"/>
      <c r="AO103" s="362"/>
      <c r="AP103" s="362"/>
      <c r="AQ103" s="362"/>
      <c r="AR103" s="362"/>
      <c r="AS103" s="362"/>
      <c r="AT103" s="362"/>
      <c r="AU103" s="362"/>
      <c r="AV103" s="362"/>
      <c r="AW103" s="362"/>
      <c r="AX103" s="362"/>
      <c r="AY103" s="362"/>
      <c r="AZ103" s="362"/>
      <c r="BA103" s="362"/>
      <c r="BB103" s="362"/>
      <c r="BC103" s="362"/>
      <c r="BD103" s="363"/>
      <c r="BE103" s="363"/>
      <c r="BF103" s="363"/>
      <c r="BG103" s="363"/>
      <c r="BH103" s="363"/>
      <c r="BI103" s="363"/>
      <c r="BJ103" s="363"/>
      <c r="BK103" s="363"/>
    </row>
    <row r="104" spans="1:63" x14ac:dyDescent="0.2">
      <c r="C104" s="362"/>
      <c r="D104" s="362"/>
      <c r="E104" s="362"/>
      <c r="F104" s="362"/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  <c r="Q104" s="362"/>
      <c r="R104" s="362"/>
      <c r="S104" s="362"/>
      <c r="T104" s="362"/>
      <c r="U104" s="362"/>
      <c r="V104" s="362"/>
      <c r="W104" s="362"/>
      <c r="X104" s="362"/>
      <c r="Y104" s="362"/>
      <c r="Z104" s="362"/>
      <c r="AA104" s="362"/>
      <c r="AB104" s="362"/>
      <c r="AC104" s="362"/>
      <c r="AD104" s="362"/>
      <c r="AE104" s="362"/>
      <c r="AF104" s="362"/>
      <c r="AG104" s="362"/>
      <c r="AH104" s="362"/>
      <c r="AI104" s="362"/>
      <c r="AJ104" s="362"/>
      <c r="AK104" s="362"/>
      <c r="AL104" s="362"/>
      <c r="AM104" s="362"/>
      <c r="AN104" s="362"/>
      <c r="AO104" s="362"/>
      <c r="AP104" s="362"/>
      <c r="AQ104" s="362"/>
      <c r="AR104" s="362"/>
      <c r="AS104" s="362"/>
      <c r="AT104" s="362"/>
      <c r="AU104" s="362"/>
      <c r="AV104" s="362"/>
      <c r="AW104" s="362"/>
      <c r="AX104" s="362"/>
      <c r="AY104" s="362"/>
      <c r="AZ104" s="362"/>
      <c r="BA104" s="362"/>
      <c r="BB104" s="362"/>
      <c r="BC104" s="362"/>
      <c r="BD104" s="362"/>
      <c r="BE104" s="362"/>
      <c r="BF104" s="362"/>
      <c r="BG104" s="362"/>
      <c r="BH104" s="362"/>
      <c r="BI104" s="362"/>
      <c r="BJ104" s="362"/>
      <c r="BK104" s="362"/>
    </row>
    <row r="105" spans="1:63" ht="15" x14ac:dyDescent="0.2">
      <c r="C105" s="362"/>
      <c r="D105" s="362"/>
      <c r="E105" s="362"/>
      <c r="F105" s="362"/>
      <c r="G105" s="362"/>
      <c r="H105" s="362"/>
      <c r="I105" s="362"/>
      <c r="J105" s="362" t="s">
        <v>466</v>
      </c>
      <c r="K105" s="362"/>
      <c r="L105" s="362"/>
      <c r="M105" s="362"/>
      <c r="N105" s="362"/>
      <c r="O105" s="362"/>
      <c r="P105" s="362"/>
      <c r="Q105" s="362"/>
      <c r="R105" s="362"/>
      <c r="S105" s="362"/>
      <c r="T105" s="362"/>
      <c r="U105" s="362"/>
      <c r="V105" s="362"/>
      <c r="W105" s="362"/>
      <c r="X105" s="362"/>
      <c r="Y105" s="362"/>
      <c r="Z105" s="362"/>
      <c r="AA105" s="362"/>
      <c r="AB105" s="362"/>
      <c r="AC105" s="362"/>
      <c r="AD105" s="362"/>
      <c r="AE105" s="362"/>
      <c r="AF105" s="362"/>
      <c r="AG105" s="362"/>
      <c r="AH105" s="362"/>
      <c r="AI105" s="362"/>
      <c r="AJ105" s="362"/>
      <c r="AK105" s="362"/>
      <c r="AL105" s="364" t="s">
        <v>467</v>
      </c>
      <c r="AM105" s="364"/>
      <c r="AN105" s="364"/>
      <c r="AO105" s="364"/>
      <c r="AP105" s="364"/>
      <c r="AQ105" s="364"/>
      <c r="AR105" s="364"/>
      <c r="AS105" s="364"/>
      <c r="AT105" s="364"/>
      <c r="AU105" s="364"/>
      <c r="AV105" s="364"/>
      <c r="AW105" s="364"/>
      <c r="AX105" s="364"/>
      <c r="AY105" s="364"/>
      <c r="AZ105" s="364"/>
      <c r="BA105" s="364"/>
      <c r="BB105" s="364"/>
      <c r="BC105" s="364"/>
      <c r="BD105" s="364"/>
      <c r="BE105" s="364"/>
      <c r="BF105" s="364"/>
      <c r="BG105" s="364"/>
      <c r="BH105" s="364"/>
      <c r="BI105" s="363"/>
      <c r="BJ105" s="363"/>
      <c r="BK105" s="363"/>
    </row>
    <row r="106" spans="1:63" ht="15" x14ac:dyDescent="0.2">
      <c r="C106" s="362"/>
      <c r="D106" s="362"/>
      <c r="E106" s="362"/>
      <c r="F106" s="362"/>
      <c r="G106" s="362"/>
      <c r="H106" s="362"/>
      <c r="I106" s="362"/>
      <c r="J106" s="362"/>
      <c r="K106" s="362"/>
      <c r="L106" s="362"/>
      <c r="M106" s="362"/>
      <c r="N106" s="362"/>
      <c r="O106" s="362"/>
      <c r="P106" s="362"/>
      <c r="Q106" s="362"/>
      <c r="R106" s="362"/>
      <c r="S106" s="362"/>
      <c r="T106" s="362"/>
      <c r="U106" s="362"/>
      <c r="V106" s="362"/>
      <c r="W106" s="362"/>
      <c r="X106" s="362"/>
      <c r="Y106" s="362"/>
      <c r="Z106" s="362"/>
      <c r="AA106" s="362"/>
      <c r="AB106" s="362"/>
      <c r="AC106" s="362"/>
      <c r="AD106" s="362"/>
      <c r="AE106" s="362"/>
      <c r="AF106" s="362"/>
      <c r="AG106" s="362"/>
      <c r="AH106" s="362"/>
      <c r="AI106" s="362"/>
      <c r="AJ106" s="362"/>
      <c r="AK106" s="362"/>
      <c r="AL106" s="364" t="s">
        <v>468</v>
      </c>
      <c r="AM106" s="364"/>
      <c r="AN106" s="364"/>
      <c r="AO106" s="364"/>
      <c r="AP106" s="364"/>
      <c r="AQ106" s="364"/>
      <c r="AR106" s="364"/>
      <c r="AS106" s="364"/>
      <c r="AT106" s="364"/>
      <c r="AU106" s="364"/>
      <c r="AV106" s="364"/>
      <c r="AW106" s="364"/>
      <c r="AX106" s="364"/>
      <c r="AY106" s="364"/>
      <c r="AZ106" s="364"/>
      <c r="BA106" s="364"/>
      <c r="BB106" s="364"/>
      <c r="BC106" s="364"/>
      <c r="BD106" s="364"/>
      <c r="BE106" s="364"/>
      <c r="BF106" s="364"/>
      <c r="BG106" s="364"/>
      <c r="BH106" s="364" t="s">
        <v>469</v>
      </c>
      <c r="BI106" s="363"/>
      <c r="BJ106" s="363"/>
      <c r="BK106" s="363"/>
    </row>
    <row r="107" spans="1:63" ht="15" x14ac:dyDescent="0.2">
      <c r="C107" s="362"/>
      <c r="D107" s="362"/>
      <c r="E107" s="362"/>
      <c r="F107" s="362"/>
      <c r="G107" s="362"/>
      <c r="H107" s="362"/>
      <c r="I107" s="362"/>
      <c r="J107" s="362"/>
      <c r="K107" s="362"/>
      <c r="L107" s="362"/>
      <c r="M107" s="362"/>
      <c r="N107" s="362"/>
      <c r="O107" s="362"/>
      <c r="P107" s="362"/>
      <c r="Q107" s="362"/>
      <c r="R107" s="362"/>
      <c r="S107" s="362"/>
      <c r="T107" s="362"/>
      <c r="U107" s="362"/>
      <c r="V107" s="362"/>
      <c r="W107" s="362"/>
      <c r="X107" s="362"/>
      <c r="Y107" s="362"/>
      <c r="Z107" s="362"/>
      <c r="AA107" s="362"/>
      <c r="AB107" s="362"/>
      <c r="AC107" s="362"/>
      <c r="AD107" s="362"/>
      <c r="AE107" s="362"/>
      <c r="AF107" s="362"/>
      <c r="AG107" s="362"/>
      <c r="AH107" s="362"/>
      <c r="AI107" s="362"/>
      <c r="AJ107" s="362"/>
      <c r="AK107" s="362"/>
      <c r="AL107" s="364"/>
      <c r="AM107" s="364"/>
      <c r="AN107" s="364"/>
      <c r="AO107" s="364"/>
      <c r="AP107" s="364"/>
      <c r="AQ107" s="364"/>
      <c r="AR107" s="364"/>
      <c r="AS107" s="364"/>
      <c r="AT107" s="364"/>
      <c r="AU107" s="364"/>
      <c r="AV107" s="364"/>
      <c r="AW107" s="364"/>
      <c r="AX107" s="364"/>
      <c r="AY107" s="364"/>
      <c r="AZ107" s="364"/>
      <c r="BA107" s="364"/>
      <c r="BB107" s="364"/>
      <c r="BC107" s="364"/>
      <c r="BD107" s="364"/>
      <c r="BE107" s="362"/>
      <c r="BF107" s="364"/>
      <c r="BG107" s="364"/>
      <c r="BH107" s="362"/>
      <c r="BI107" s="363"/>
      <c r="BJ107" s="363"/>
      <c r="BK107" s="363"/>
    </row>
    <row r="108" spans="1:63" x14ac:dyDescent="0.2">
      <c r="C108" s="362"/>
      <c r="D108" s="362"/>
      <c r="E108" s="362"/>
      <c r="F108" s="362"/>
      <c r="G108" s="362"/>
      <c r="H108" s="362"/>
      <c r="I108" s="362"/>
      <c r="J108" s="362"/>
      <c r="K108" s="362"/>
      <c r="L108" s="362"/>
      <c r="M108" s="362"/>
      <c r="N108" s="362"/>
      <c r="O108" s="362"/>
      <c r="P108" s="362"/>
      <c r="Q108" s="362"/>
      <c r="R108" s="362"/>
      <c r="S108" s="362"/>
      <c r="T108" s="362"/>
      <c r="U108" s="362"/>
      <c r="V108" s="362"/>
      <c r="W108" s="362"/>
      <c r="X108" s="362"/>
      <c r="Y108" s="362"/>
      <c r="Z108" s="362"/>
      <c r="AA108" s="362"/>
      <c r="AB108" s="362"/>
      <c r="AC108" s="362"/>
      <c r="AD108" s="362"/>
      <c r="AE108" s="362"/>
      <c r="AF108" s="362"/>
      <c r="AG108" s="362"/>
      <c r="AH108" s="362"/>
      <c r="AI108" s="362"/>
      <c r="AJ108" s="362"/>
      <c r="AK108" s="362"/>
      <c r="AL108" s="362"/>
      <c r="AM108" s="362"/>
      <c r="AN108" s="362"/>
      <c r="AO108" s="362"/>
      <c r="AP108" s="362"/>
      <c r="AQ108" s="362"/>
      <c r="AR108" s="362"/>
      <c r="AS108" s="362"/>
      <c r="AT108" s="362"/>
      <c r="AU108" s="362"/>
      <c r="AV108" s="362"/>
      <c r="AW108" s="362"/>
      <c r="AX108" s="362"/>
      <c r="AY108" s="362"/>
      <c r="AZ108" s="362"/>
      <c r="BA108" s="362"/>
      <c r="BB108" s="362"/>
      <c r="BC108" s="362"/>
      <c r="BD108" s="363"/>
      <c r="BE108" s="363"/>
      <c r="BF108" s="363"/>
      <c r="BG108" s="363"/>
      <c r="BH108" s="363"/>
      <c r="BI108" s="363"/>
      <c r="BJ108" s="363"/>
      <c r="BK108" s="363"/>
    </row>
    <row r="109" spans="1:63" x14ac:dyDescent="0.2">
      <c r="C109" s="362"/>
      <c r="D109" s="362"/>
      <c r="E109" s="362"/>
      <c r="F109" s="362"/>
      <c r="G109" s="362"/>
      <c r="H109" s="362"/>
      <c r="I109" s="362"/>
      <c r="J109" s="362"/>
      <c r="K109" s="362"/>
      <c r="L109" s="362"/>
      <c r="M109" s="362"/>
      <c r="N109" s="362"/>
      <c r="O109" s="362"/>
      <c r="P109" s="362"/>
      <c r="Q109" s="362"/>
      <c r="R109" s="362"/>
      <c r="S109" s="362"/>
      <c r="T109" s="362"/>
      <c r="U109" s="362"/>
      <c r="V109" s="362"/>
      <c r="W109" s="362"/>
      <c r="X109" s="362"/>
      <c r="Y109" s="362"/>
      <c r="Z109" s="362"/>
      <c r="AA109" s="362"/>
      <c r="AB109" s="362"/>
      <c r="AC109" s="362"/>
      <c r="AD109" s="362"/>
      <c r="AE109" s="362"/>
      <c r="AF109" s="362"/>
      <c r="AG109" s="362"/>
      <c r="AH109" s="362"/>
      <c r="AI109" s="362"/>
      <c r="AJ109" s="362"/>
      <c r="AK109" s="362"/>
      <c r="AL109" s="362"/>
      <c r="AM109" s="362"/>
      <c r="AN109" s="362"/>
      <c r="AO109" s="362"/>
      <c r="AP109" s="362"/>
      <c r="AQ109" s="362"/>
      <c r="AR109" s="362"/>
      <c r="AS109" s="362"/>
      <c r="AT109" s="362"/>
      <c r="AU109" s="362"/>
      <c r="AV109" s="362"/>
      <c r="AW109" s="362"/>
      <c r="AX109" s="362"/>
      <c r="AY109" s="362"/>
      <c r="AZ109" s="362"/>
      <c r="BA109" s="362"/>
      <c r="BB109" s="362"/>
      <c r="BC109" s="362"/>
      <c r="BD109" s="363"/>
      <c r="BE109" s="363"/>
      <c r="BF109" s="363"/>
      <c r="BG109" s="363"/>
      <c r="BH109" s="363"/>
      <c r="BI109" s="363"/>
      <c r="BJ109" s="363"/>
      <c r="BK109" s="363"/>
    </row>
    <row r="110" spans="1:63" x14ac:dyDescent="0.2">
      <c r="C110" s="362"/>
      <c r="D110" s="362"/>
      <c r="E110" s="362"/>
      <c r="F110" s="362"/>
      <c r="G110" s="362"/>
      <c r="H110" s="362"/>
      <c r="I110" s="362"/>
      <c r="J110" s="362"/>
      <c r="K110" s="362"/>
      <c r="L110" s="362"/>
      <c r="M110" s="362"/>
      <c r="N110" s="362"/>
      <c r="O110" s="362"/>
      <c r="P110" s="362"/>
      <c r="Q110" s="362"/>
      <c r="R110" s="362"/>
      <c r="S110" s="362"/>
      <c r="T110" s="362"/>
      <c r="U110" s="362"/>
      <c r="V110" s="362"/>
      <c r="W110" s="362"/>
      <c r="X110" s="362"/>
      <c r="Y110" s="362"/>
      <c r="Z110" s="362"/>
      <c r="AA110" s="362"/>
      <c r="AB110" s="362"/>
      <c r="AC110" s="362"/>
      <c r="AD110" s="362"/>
      <c r="AE110" s="362"/>
      <c r="AF110" s="362"/>
      <c r="AG110" s="362"/>
      <c r="AH110" s="362"/>
      <c r="AI110" s="362"/>
      <c r="AJ110" s="362"/>
      <c r="AK110" s="362"/>
      <c r="AL110" s="362"/>
      <c r="AM110" s="362"/>
      <c r="AN110" s="362"/>
      <c r="AO110" s="362"/>
      <c r="AP110" s="362"/>
      <c r="AQ110" s="362"/>
      <c r="AR110" s="362"/>
      <c r="AS110" s="362"/>
      <c r="AT110" s="362"/>
      <c r="AU110" s="362"/>
      <c r="AV110" s="362"/>
      <c r="AW110" s="362"/>
      <c r="AX110" s="362"/>
      <c r="AY110" s="362"/>
      <c r="AZ110" s="362"/>
      <c r="BA110" s="362"/>
      <c r="BB110" s="362"/>
      <c r="BC110" s="362"/>
      <c r="BD110" s="363"/>
      <c r="BE110" s="363"/>
      <c r="BF110" s="363"/>
      <c r="BG110" s="363"/>
      <c r="BH110" s="363"/>
      <c r="BI110" s="363"/>
      <c r="BJ110" s="363"/>
      <c r="BK110" s="363"/>
    </row>
    <row r="111" spans="1:63" ht="15.75" x14ac:dyDescent="0.25">
      <c r="C111" s="362"/>
      <c r="D111" s="362"/>
      <c r="E111" s="362"/>
      <c r="F111" s="362"/>
      <c r="G111" s="362"/>
      <c r="H111" s="362"/>
      <c r="I111" s="362"/>
      <c r="J111" s="362"/>
      <c r="K111" s="362"/>
      <c r="L111" s="362"/>
      <c r="M111" s="365" t="s">
        <v>470</v>
      </c>
      <c r="N111" s="365"/>
      <c r="O111" s="365"/>
      <c r="P111" s="365"/>
      <c r="Q111" s="365"/>
      <c r="R111" s="365"/>
      <c r="S111" s="365"/>
      <c r="T111" s="365"/>
      <c r="U111" s="365"/>
      <c r="V111" s="365"/>
      <c r="W111" s="365"/>
      <c r="X111" s="365"/>
      <c r="Y111" s="365"/>
      <c r="Z111" s="365"/>
      <c r="AA111" s="365"/>
      <c r="AB111" s="365"/>
      <c r="AC111" s="365"/>
      <c r="AD111" s="365"/>
      <c r="AE111" s="365"/>
      <c r="AF111" s="365"/>
      <c r="AG111" s="365"/>
      <c r="AH111" s="366"/>
      <c r="AI111" s="366"/>
      <c r="AJ111" s="366"/>
      <c r="AK111" s="366"/>
      <c r="AL111" s="366"/>
      <c r="AM111" s="366"/>
      <c r="AN111" s="366"/>
      <c r="AO111" s="366"/>
      <c r="AP111" s="365" t="s">
        <v>471</v>
      </c>
      <c r="AQ111" s="365"/>
      <c r="AR111" s="365"/>
      <c r="AS111" s="365"/>
      <c r="AT111" s="365"/>
      <c r="AU111" s="365"/>
      <c r="AV111" s="365"/>
      <c r="AW111" s="365"/>
      <c r="AX111" s="365"/>
      <c r="AY111" s="365"/>
      <c r="AZ111" s="362"/>
      <c r="BA111" s="362"/>
      <c r="BB111" s="362"/>
      <c r="BC111" s="362"/>
      <c r="BD111" s="363"/>
      <c r="BE111" s="363"/>
      <c r="BF111" s="363"/>
      <c r="BG111" s="363"/>
      <c r="BH111" s="363"/>
      <c r="BI111" s="363"/>
      <c r="BJ111" s="363"/>
      <c r="BK111" s="363"/>
    </row>
    <row r="112" spans="1:63" x14ac:dyDescent="0.2">
      <c r="C112" s="362"/>
      <c r="D112" s="362"/>
      <c r="E112" s="362"/>
      <c r="F112" s="362"/>
      <c r="G112" s="362"/>
      <c r="H112" s="362"/>
      <c r="I112" s="362"/>
      <c r="J112" s="362"/>
      <c r="K112" s="362"/>
      <c r="L112" s="362"/>
      <c r="M112" s="362"/>
      <c r="N112" s="362"/>
      <c r="O112" s="362"/>
      <c r="P112" s="362"/>
      <c r="Q112" s="362"/>
      <c r="R112" s="362"/>
      <c r="S112" s="362"/>
      <c r="T112" s="362"/>
      <c r="U112" s="362"/>
      <c r="V112" s="362"/>
      <c r="W112" s="362"/>
      <c r="X112" s="362"/>
      <c r="Y112" s="362"/>
      <c r="Z112" s="362"/>
      <c r="AA112" s="362"/>
      <c r="AB112" s="362"/>
      <c r="AC112" s="362"/>
      <c r="AD112" s="362"/>
      <c r="AE112" s="362"/>
      <c r="AF112" s="362"/>
      <c r="AG112" s="362"/>
      <c r="AH112" s="362"/>
      <c r="AI112" s="362"/>
      <c r="AJ112" s="362"/>
      <c r="AK112" s="362"/>
      <c r="AL112" s="362"/>
      <c r="AM112" s="362"/>
      <c r="AN112" s="362"/>
      <c r="AO112" s="362"/>
      <c r="AP112" s="362"/>
      <c r="AQ112" s="362"/>
      <c r="AR112" s="362"/>
      <c r="AS112" s="362"/>
      <c r="AT112" s="362"/>
      <c r="AU112" s="362"/>
      <c r="AV112" s="362"/>
      <c r="AW112" s="362"/>
      <c r="AX112" s="362"/>
      <c r="AY112" s="362"/>
      <c r="AZ112" s="362"/>
      <c r="BA112" s="362"/>
      <c r="BB112" s="362"/>
      <c r="BC112" s="362"/>
      <c r="BD112" s="363"/>
      <c r="BE112" s="363"/>
      <c r="BF112" s="363"/>
      <c r="BG112" s="363"/>
      <c r="BH112" s="363"/>
      <c r="BI112" s="363"/>
      <c r="BJ112" s="363"/>
      <c r="BK112" s="363"/>
    </row>
    <row r="113" spans="55:62" x14ac:dyDescent="0.2">
      <c r="BC113" s="24"/>
      <c r="BD113" s="24"/>
      <c r="BE113" s="24"/>
      <c r="BF113" s="24"/>
      <c r="BG113" s="24"/>
      <c r="BH113" s="24"/>
      <c r="BI113" s="24"/>
      <c r="BJ113" s="24"/>
    </row>
    <row r="114" spans="55:62" x14ac:dyDescent="0.2">
      <c r="BC114" s="24"/>
      <c r="BD114" s="24"/>
      <c r="BE114" s="24"/>
      <c r="BF114" s="24"/>
      <c r="BG114" s="24"/>
      <c r="BH114" s="24"/>
      <c r="BI114" s="24"/>
      <c r="BJ114" s="24"/>
    </row>
    <row r="115" spans="55:62" x14ac:dyDescent="0.2">
      <c r="BC115" s="24"/>
      <c r="BD115" s="24"/>
      <c r="BE115" s="24"/>
      <c r="BF115" s="24"/>
      <c r="BG115" s="24"/>
      <c r="BH115" s="24"/>
      <c r="BI115" s="24"/>
      <c r="BJ115" s="24"/>
    </row>
    <row r="116" spans="55:62" x14ac:dyDescent="0.2">
      <c r="BC116" s="24"/>
      <c r="BD116" s="24"/>
      <c r="BE116" s="24"/>
      <c r="BF116" s="24"/>
      <c r="BG116" s="24"/>
      <c r="BH116" s="24"/>
      <c r="BI116" s="24"/>
      <c r="BJ116" s="24"/>
    </row>
    <row r="117" spans="55:62" x14ac:dyDescent="0.2">
      <c r="BC117" s="24"/>
      <c r="BD117" s="24"/>
      <c r="BE117" s="24"/>
      <c r="BF117" s="24"/>
      <c r="BG117" s="24"/>
      <c r="BH117" s="24"/>
      <c r="BI117" s="24"/>
      <c r="BJ117" s="24"/>
    </row>
    <row r="118" spans="55:62" x14ac:dyDescent="0.2">
      <c r="BC118" s="24"/>
      <c r="BD118" s="24"/>
      <c r="BE118" s="24"/>
      <c r="BF118" s="24"/>
      <c r="BG118" s="24"/>
      <c r="BH118" s="24"/>
      <c r="BI118" s="24"/>
      <c r="BJ118" s="24"/>
    </row>
    <row r="119" spans="55:62" x14ac:dyDescent="0.2">
      <c r="BC119" s="24"/>
      <c r="BD119" s="24"/>
      <c r="BE119" s="24"/>
      <c r="BF119" s="24"/>
      <c r="BG119" s="24"/>
      <c r="BH119" s="24"/>
      <c r="BI119" s="24"/>
      <c r="BJ119" s="24"/>
    </row>
  </sheetData>
  <mergeCells count="683">
    <mergeCell ref="AM94:AN94"/>
    <mergeCell ref="AO94:AP94"/>
    <mergeCell ref="AK99:AL99"/>
    <mergeCell ref="AW99:AX99"/>
    <mergeCell ref="AK100:AL100"/>
    <mergeCell ref="AK98:AL98"/>
    <mergeCell ref="C50:E50"/>
    <mergeCell ref="F50:AC50"/>
    <mergeCell ref="AD50:AE50"/>
    <mergeCell ref="AF50:AG50"/>
    <mergeCell ref="AH50:AI50"/>
    <mergeCell ref="AQ95:AR95"/>
    <mergeCell ref="AS95:AT95"/>
    <mergeCell ref="AU95:AV95"/>
    <mergeCell ref="AW95:AX95"/>
    <mergeCell ref="C95:Q98"/>
    <mergeCell ref="AK95:AL95"/>
    <mergeCell ref="AM95:AN95"/>
    <mergeCell ref="AO95:AP95"/>
    <mergeCell ref="R96:AC96"/>
    <mergeCell ref="AQ94:AR94"/>
    <mergeCell ref="AS94:AT94"/>
    <mergeCell ref="AU94:AV94"/>
    <mergeCell ref="AW94:AX94"/>
    <mergeCell ref="C94:Q94"/>
    <mergeCell ref="AK94:AL94"/>
    <mergeCell ref="AK46:AL46"/>
    <mergeCell ref="AK41:AL41"/>
    <mergeCell ref="AK44:AL44"/>
    <mergeCell ref="AK45:AL45"/>
    <mergeCell ref="AK49:AL49"/>
    <mergeCell ref="AM49:AN49"/>
    <mergeCell ref="AH58:AI58"/>
    <mergeCell ref="AK58:AL58"/>
    <mergeCell ref="AM58:AN58"/>
    <mergeCell ref="C41:Q44"/>
    <mergeCell ref="C48:E48"/>
    <mergeCell ref="F48:AC48"/>
    <mergeCell ref="AD48:AE48"/>
    <mergeCell ref="AF48:AG48"/>
    <mergeCell ref="AH48:AI48"/>
    <mergeCell ref="AK50:AL50"/>
    <mergeCell ref="C51:E51"/>
    <mergeCell ref="F51:AC51"/>
    <mergeCell ref="AD51:AE51"/>
    <mergeCell ref="AF51:AG51"/>
    <mergeCell ref="AH51:AI51"/>
    <mergeCell ref="AK51:AL51"/>
    <mergeCell ref="AF36:AG36"/>
    <mergeCell ref="C36:E36"/>
    <mergeCell ref="C37:E37"/>
    <mergeCell ref="F36:AC36"/>
    <mergeCell ref="AD34:AE34"/>
    <mergeCell ref="R42:AC42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AF34:AG34"/>
    <mergeCell ref="C40:Q40"/>
    <mergeCell ref="AD37:AE37"/>
    <mergeCell ref="AD27:AD32"/>
    <mergeCell ref="AF27:AJ27"/>
    <mergeCell ref="AH34:AI34"/>
    <mergeCell ref="F37:AC37"/>
    <mergeCell ref="AF37:AG37"/>
    <mergeCell ref="AU34:AV34"/>
    <mergeCell ref="AW34:AX34"/>
    <mergeCell ref="AW36:AX36"/>
    <mergeCell ref="AQ34:AR34"/>
    <mergeCell ref="AM34:AN34"/>
    <mergeCell ref="AM40:AN40"/>
    <mergeCell ref="AK28:AL33"/>
    <mergeCell ref="AM28:AR28"/>
    <mergeCell ref="AO34:AP34"/>
    <mergeCell ref="AK34:AL34"/>
    <mergeCell ref="AW38:AX38"/>
    <mergeCell ref="AS41:AT41"/>
    <mergeCell ref="AU41:AV41"/>
    <mergeCell ref="AQ40:AR40"/>
    <mergeCell ref="AS40:AT40"/>
    <mergeCell ref="AO40:AP40"/>
    <mergeCell ref="AK40:AL40"/>
    <mergeCell ref="AM37:AN37"/>
    <mergeCell ref="AM36:AN36"/>
    <mergeCell ref="AK36:AL36"/>
    <mergeCell ref="AW40:AX40"/>
    <mergeCell ref="AU40:AV40"/>
    <mergeCell ref="AS38:AT38"/>
    <mergeCell ref="AK38:AL38"/>
    <mergeCell ref="AQ36:AR36"/>
    <mergeCell ref="AU38:AV38"/>
    <mergeCell ref="AS36:AT36"/>
    <mergeCell ref="AK37:AL37"/>
    <mergeCell ref="AO38:AP38"/>
    <mergeCell ref="AM29:AN33"/>
    <mergeCell ref="AO29:AP33"/>
    <mergeCell ref="BI13:BI16"/>
    <mergeCell ref="AY30:BJ30"/>
    <mergeCell ref="AK27:AX27"/>
    <mergeCell ref="AW45:AX45"/>
    <mergeCell ref="AQ37:AR37"/>
    <mergeCell ref="AQ38:AR38"/>
    <mergeCell ref="AU36:AV36"/>
    <mergeCell ref="AQ29:AR33"/>
    <mergeCell ref="AM38:AN38"/>
    <mergeCell ref="AO37:AP37"/>
    <mergeCell ref="AO36:AP36"/>
    <mergeCell ref="AS34:AT34"/>
    <mergeCell ref="AS37:AT37"/>
    <mergeCell ref="AW37:AX37"/>
    <mergeCell ref="AW28:AX33"/>
    <mergeCell ref="AU37:AV37"/>
    <mergeCell ref="AW41:AX41"/>
    <mergeCell ref="AM41:AN41"/>
    <mergeCell ref="AO41:AP41"/>
    <mergeCell ref="AQ41:AR41"/>
    <mergeCell ref="S25:U25"/>
    <mergeCell ref="D7:F7"/>
    <mergeCell ref="B3:M3"/>
    <mergeCell ref="N4:AH4"/>
    <mergeCell ref="B27:B33"/>
    <mergeCell ref="B13:B16"/>
    <mergeCell ref="AF29:AG32"/>
    <mergeCell ref="AN5:BJ5"/>
    <mergeCell ref="AN6:BJ6"/>
    <mergeCell ref="AN7:BJ7"/>
    <mergeCell ref="AI8:BJ8"/>
    <mergeCell ref="AY23:BB23"/>
    <mergeCell ref="BE13:BE16"/>
    <mergeCell ref="AN9:BJ9"/>
    <mergeCell ref="AY27:BJ27"/>
    <mergeCell ref="BJ13:BJ16"/>
    <mergeCell ref="AS29:AT33"/>
    <mergeCell ref="AS28:AV28"/>
    <mergeCell ref="AU29:AV33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B2:L2"/>
    <mergeCell ref="AE25:AG25"/>
    <mergeCell ref="N3:AH3"/>
    <mergeCell ref="I25:J25"/>
    <mergeCell ref="N5:AH5"/>
    <mergeCell ref="V11:AD11"/>
    <mergeCell ref="AO49:AP49"/>
    <mergeCell ref="AQ49:AR49"/>
    <mergeCell ref="AO48:AP48"/>
    <mergeCell ref="AQ48:AR48"/>
    <mergeCell ref="AK48:AL48"/>
    <mergeCell ref="AM48:AN48"/>
    <mergeCell ref="AW48:AX48"/>
    <mergeCell ref="C49:E49"/>
    <mergeCell ref="F49:AC49"/>
    <mergeCell ref="AD49:AE49"/>
    <mergeCell ref="AF49:AG49"/>
    <mergeCell ref="AH49:AI49"/>
    <mergeCell ref="AS49:AT49"/>
    <mergeCell ref="AU49:AV49"/>
    <mergeCell ref="AW49:AX49"/>
    <mergeCell ref="AS48:AT48"/>
    <mergeCell ref="AU48:AV48"/>
    <mergeCell ref="AO58:AP58"/>
    <mergeCell ref="AQ58:AR58"/>
    <mergeCell ref="AS58:AT58"/>
    <mergeCell ref="AU58:AV58"/>
    <mergeCell ref="AW58:AX58"/>
    <mergeCell ref="C59:E59"/>
    <mergeCell ref="F59:AC59"/>
    <mergeCell ref="AD59:AE59"/>
    <mergeCell ref="AF59:AG59"/>
    <mergeCell ref="AH59:AI59"/>
    <mergeCell ref="AK59:AL59"/>
    <mergeCell ref="AM59:AN59"/>
    <mergeCell ref="AO59:AP59"/>
    <mergeCell ref="AQ59:AR59"/>
    <mergeCell ref="C58:E58"/>
    <mergeCell ref="F58:AC58"/>
    <mergeCell ref="AD58:AE58"/>
    <mergeCell ref="AF58:AG58"/>
    <mergeCell ref="AO50:AP50"/>
    <mergeCell ref="AQ50:AR50"/>
    <mergeCell ref="AS50:AT50"/>
    <mergeCell ref="AU50:AV50"/>
    <mergeCell ref="AM50:AN50"/>
    <mergeCell ref="AS59:AT59"/>
    <mergeCell ref="AU59:AV59"/>
    <mergeCell ref="AW50:AX50"/>
    <mergeCell ref="AW51:AX51"/>
    <mergeCell ref="AS52:AT52"/>
    <mergeCell ref="AU52:AV52"/>
    <mergeCell ref="AS51:AT51"/>
    <mergeCell ref="AU51:AV51"/>
    <mergeCell ref="AW52:AX52"/>
    <mergeCell ref="AW53:AX53"/>
    <mergeCell ref="AS54:AT54"/>
    <mergeCell ref="AU54:AV54"/>
    <mergeCell ref="AS53:AT53"/>
    <mergeCell ref="AU53:AV53"/>
    <mergeCell ref="AW54:AX54"/>
    <mergeCell ref="AW55:AX55"/>
    <mergeCell ref="AS56:AT56"/>
    <mergeCell ref="AU56:AV56"/>
    <mergeCell ref="AM51:AN51"/>
    <mergeCell ref="AO51:AP51"/>
    <mergeCell ref="AQ51:AR51"/>
    <mergeCell ref="C52:E52"/>
    <mergeCell ref="F52:AC52"/>
    <mergeCell ref="AD52:AE52"/>
    <mergeCell ref="AF52:AG52"/>
    <mergeCell ref="AH52:AI52"/>
    <mergeCell ref="AK52:AL52"/>
    <mergeCell ref="AM52:AN52"/>
    <mergeCell ref="AO52:AP52"/>
    <mergeCell ref="AQ52:AR52"/>
    <mergeCell ref="C53:E53"/>
    <mergeCell ref="F53:AC53"/>
    <mergeCell ref="AD53:AE53"/>
    <mergeCell ref="AF53:AG53"/>
    <mergeCell ref="AH53:AI53"/>
    <mergeCell ref="AK53:AL53"/>
    <mergeCell ref="AM53:AN53"/>
    <mergeCell ref="AO53:AP53"/>
    <mergeCell ref="AQ53:AR53"/>
    <mergeCell ref="C54:E54"/>
    <mergeCell ref="F54:AC54"/>
    <mergeCell ref="AD54:AE54"/>
    <mergeCell ref="AF54:AG54"/>
    <mergeCell ref="AH54:AI54"/>
    <mergeCell ref="AK54:AL54"/>
    <mergeCell ref="AM54:AN54"/>
    <mergeCell ref="AO54:AP54"/>
    <mergeCell ref="AQ54:AR54"/>
    <mergeCell ref="C55:E55"/>
    <mergeCell ref="F55:AC55"/>
    <mergeCell ref="AD55:AE55"/>
    <mergeCell ref="AF55:AG55"/>
    <mergeCell ref="AH55:AI55"/>
    <mergeCell ref="AK55:AL55"/>
    <mergeCell ref="AM55:AN55"/>
    <mergeCell ref="AO55:AP55"/>
    <mergeCell ref="AQ55:AR55"/>
    <mergeCell ref="AS55:AT55"/>
    <mergeCell ref="AU55:AV55"/>
    <mergeCell ref="AW56:AX56"/>
    <mergeCell ref="C57:E57"/>
    <mergeCell ref="F57:AC57"/>
    <mergeCell ref="AD57:AE57"/>
    <mergeCell ref="AF57:AG57"/>
    <mergeCell ref="AH57:AI57"/>
    <mergeCell ref="AK57:AL57"/>
    <mergeCell ref="AM57:AN57"/>
    <mergeCell ref="AO57:AP57"/>
    <mergeCell ref="AQ57:AR57"/>
    <mergeCell ref="AW57:AX57"/>
    <mergeCell ref="AS57:AT57"/>
    <mergeCell ref="AU57:AV57"/>
    <mergeCell ref="C56:E56"/>
    <mergeCell ref="F56:AC56"/>
    <mergeCell ref="AD56:AE56"/>
    <mergeCell ref="AF56:AG56"/>
    <mergeCell ref="AH56:AI56"/>
    <mergeCell ref="AK56:AL56"/>
    <mergeCell ref="AM56:AN56"/>
    <mergeCell ref="AO56:AP56"/>
    <mergeCell ref="AQ56:AR56"/>
    <mergeCell ref="C60:E60"/>
    <mergeCell ref="F60:AC60"/>
    <mergeCell ref="AD60:AE60"/>
    <mergeCell ref="AF60:AG60"/>
    <mergeCell ref="AH60:AI60"/>
    <mergeCell ref="AK60:AL60"/>
    <mergeCell ref="AM60:AN60"/>
    <mergeCell ref="AW59:AX59"/>
    <mergeCell ref="AO60:AP60"/>
    <mergeCell ref="AQ60:AR60"/>
    <mergeCell ref="AS60:AT60"/>
    <mergeCell ref="AU60:AV60"/>
    <mergeCell ref="AW60:AX60"/>
    <mergeCell ref="AW61:AX61"/>
    <mergeCell ref="C62:E62"/>
    <mergeCell ref="F62:AC62"/>
    <mergeCell ref="AD62:AE62"/>
    <mergeCell ref="AF62:AG62"/>
    <mergeCell ref="AH62:AI62"/>
    <mergeCell ref="AK62:AL62"/>
    <mergeCell ref="AM62:AN62"/>
    <mergeCell ref="AO62:AP62"/>
    <mergeCell ref="AQ62:AR62"/>
    <mergeCell ref="AS62:AT62"/>
    <mergeCell ref="AU62:AV62"/>
    <mergeCell ref="AS61:AT61"/>
    <mergeCell ref="AU61:AV61"/>
    <mergeCell ref="AW62:AX62"/>
    <mergeCell ref="C61:E61"/>
    <mergeCell ref="F61:AC61"/>
    <mergeCell ref="AD61:AE61"/>
    <mergeCell ref="AF61:AG61"/>
    <mergeCell ref="AH61:AI61"/>
    <mergeCell ref="AK61:AL61"/>
    <mergeCell ref="AM61:AN61"/>
    <mergeCell ref="AO61:AP61"/>
    <mergeCell ref="AQ61:AR61"/>
    <mergeCell ref="AW63:AX63"/>
    <mergeCell ref="C64:E64"/>
    <mergeCell ref="F64:AC64"/>
    <mergeCell ref="AD64:AE64"/>
    <mergeCell ref="AF64:AG64"/>
    <mergeCell ref="AH64:AI64"/>
    <mergeCell ref="AK64:AL64"/>
    <mergeCell ref="AM64:AN64"/>
    <mergeCell ref="AO64:AP64"/>
    <mergeCell ref="AQ64:AR64"/>
    <mergeCell ref="AS64:AT64"/>
    <mergeCell ref="AU64:AV64"/>
    <mergeCell ref="AS63:AT63"/>
    <mergeCell ref="AU63:AV63"/>
    <mergeCell ref="AW64:AX64"/>
    <mergeCell ref="C63:E63"/>
    <mergeCell ref="F63:AC63"/>
    <mergeCell ref="AD63:AE63"/>
    <mergeCell ref="AF63:AG63"/>
    <mergeCell ref="AH63:AI63"/>
    <mergeCell ref="AK63:AL63"/>
    <mergeCell ref="AM63:AN63"/>
    <mergeCell ref="AO63:AP63"/>
    <mergeCell ref="AQ63:AR63"/>
    <mergeCell ref="AW65:AX65"/>
    <mergeCell ref="C66:E66"/>
    <mergeCell ref="F66:AC66"/>
    <mergeCell ref="AD66:AE66"/>
    <mergeCell ref="AF66:AG66"/>
    <mergeCell ref="AH66:AI66"/>
    <mergeCell ref="AK66:AL66"/>
    <mergeCell ref="AM66:AN66"/>
    <mergeCell ref="AO66:AP66"/>
    <mergeCell ref="AQ66:AR66"/>
    <mergeCell ref="AS66:AT66"/>
    <mergeCell ref="AU66:AV66"/>
    <mergeCell ref="AS65:AT65"/>
    <mergeCell ref="AU65:AV65"/>
    <mergeCell ref="AW66:AX66"/>
    <mergeCell ref="C65:E65"/>
    <mergeCell ref="F65:AC65"/>
    <mergeCell ref="AD65:AE65"/>
    <mergeCell ref="AF65:AG65"/>
    <mergeCell ref="AH65:AI65"/>
    <mergeCell ref="AK65:AL65"/>
    <mergeCell ref="AM65:AN65"/>
    <mergeCell ref="AO65:AP65"/>
    <mergeCell ref="AQ65:AR65"/>
    <mergeCell ref="AW67:AX67"/>
    <mergeCell ref="C68:E68"/>
    <mergeCell ref="F68:AC68"/>
    <mergeCell ref="AD68:AE68"/>
    <mergeCell ref="AF68:AG68"/>
    <mergeCell ref="AH68:AI68"/>
    <mergeCell ref="AK68:AL68"/>
    <mergeCell ref="AM68:AN68"/>
    <mergeCell ref="AO68:AP68"/>
    <mergeCell ref="AQ68:AR68"/>
    <mergeCell ref="AS68:AT68"/>
    <mergeCell ref="AU68:AV68"/>
    <mergeCell ref="AS67:AT67"/>
    <mergeCell ref="AU67:AV67"/>
    <mergeCell ref="AW68:AX68"/>
    <mergeCell ref="C67:E67"/>
    <mergeCell ref="F67:AC67"/>
    <mergeCell ref="AD67:AE67"/>
    <mergeCell ref="AF67:AG67"/>
    <mergeCell ref="AH67:AI67"/>
    <mergeCell ref="AK67:AL67"/>
    <mergeCell ref="AM67:AN67"/>
    <mergeCell ref="AO67:AP67"/>
    <mergeCell ref="AQ67:AR67"/>
    <mergeCell ref="AW78:AX78"/>
    <mergeCell ref="C79:E79"/>
    <mergeCell ref="F79:AC79"/>
    <mergeCell ref="AD79:AE79"/>
    <mergeCell ref="AF79:AG79"/>
    <mergeCell ref="AH79:AI79"/>
    <mergeCell ref="AK79:AL79"/>
    <mergeCell ref="AM79:AN79"/>
    <mergeCell ref="AO79:AP79"/>
    <mergeCell ref="AQ79:AR79"/>
    <mergeCell ref="AS79:AT79"/>
    <mergeCell ref="AU79:AV79"/>
    <mergeCell ref="AS78:AT78"/>
    <mergeCell ref="AU78:AV78"/>
    <mergeCell ref="AW79:AX79"/>
    <mergeCell ref="C78:E78"/>
    <mergeCell ref="F78:AC78"/>
    <mergeCell ref="AD78:AE78"/>
    <mergeCell ref="AF78:AG78"/>
    <mergeCell ref="AH78:AI78"/>
    <mergeCell ref="AK78:AL78"/>
    <mergeCell ref="AM78:AN78"/>
    <mergeCell ref="AO78:AP78"/>
    <mergeCell ref="AQ78:AR78"/>
    <mergeCell ref="AW80:AX80"/>
    <mergeCell ref="C81:E81"/>
    <mergeCell ref="F81:AC81"/>
    <mergeCell ref="AD81:AE81"/>
    <mergeCell ref="AF81:AG81"/>
    <mergeCell ref="AH81:AI81"/>
    <mergeCell ref="AK81:AL81"/>
    <mergeCell ref="AM81:AN81"/>
    <mergeCell ref="AO81:AP81"/>
    <mergeCell ref="AQ81:AR81"/>
    <mergeCell ref="AS81:AT81"/>
    <mergeCell ref="AU81:AV81"/>
    <mergeCell ref="AS80:AT80"/>
    <mergeCell ref="AU80:AV80"/>
    <mergeCell ref="AW81:AX81"/>
    <mergeCell ref="C80:E80"/>
    <mergeCell ref="F80:AC80"/>
    <mergeCell ref="AD80:AE80"/>
    <mergeCell ref="AF80:AG80"/>
    <mergeCell ref="AH80:AI80"/>
    <mergeCell ref="AK80:AL80"/>
    <mergeCell ref="AM80:AN80"/>
    <mergeCell ref="AO80:AP80"/>
    <mergeCell ref="AQ80:AR80"/>
    <mergeCell ref="AW82:AX82"/>
    <mergeCell ref="C83:E83"/>
    <mergeCell ref="F83:AC83"/>
    <mergeCell ref="AD83:AE83"/>
    <mergeCell ref="AF83:AG83"/>
    <mergeCell ref="AH83:AI83"/>
    <mergeCell ref="AK83:AL83"/>
    <mergeCell ref="AM83:AN83"/>
    <mergeCell ref="AO83:AP83"/>
    <mergeCell ref="AQ83:AR83"/>
    <mergeCell ref="AS83:AT83"/>
    <mergeCell ref="AU83:AV83"/>
    <mergeCell ref="AS82:AT82"/>
    <mergeCell ref="AU82:AV82"/>
    <mergeCell ref="AW83:AX83"/>
    <mergeCell ref="C82:E82"/>
    <mergeCell ref="F82:AC82"/>
    <mergeCell ref="AD82:AE82"/>
    <mergeCell ref="AF82:AG82"/>
    <mergeCell ref="AH82:AI82"/>
    <mergeCell ref="AK82:AL82"/>
    <mergeCell ref="AM82:AN82"/>
    <mergeCell ref="AO82:AP82"/>
    <mergeCell ref="AQ82:AR82"/>
    <mergeCell ref="AW84:AX84"/>
    <mergeCell ref="C85:E85"/>
    <mergeCell ref="F85:AC85"/>
    <mergeCell ref="AD85:AE85"/>
    <mergeCell ref="AF85:AG85"/>
    <mergeCell ref="AH85:AI85"/>
    <mergeCell ref="AK85:AL85"/>
    <mergeCell ref="AM85:AN85"/>
    <mergeCell ref="AO85:AP85"/>
    <mergeCell ref="AQ85:AR85"/>
    <mergeCell ref="AS85:AT85"/>
    <mergeCell ref="AU85:AV85"/>
    <mergeCell ref="AS84:AT84"/>
    <mergeCell ref="AU84:AV84"/>
    <mergeCell ref="AW85:AX85"/>
    <mergeCell ref="C84:E84"/>
    <mergeCell ref="F84:AC84"/>
    <mergeCell ref="AD84:AE84"/>
    <mergeCell ref="AF84:AG84"/>
    <mergeCell ref="AH84:AI84"/>
    <mergeCell ref="AK84:AL84"/>
    <mergeCell ref="AM84:AN84"/>
    <mergeCell ref="AO84:AP84"/>
    <mergeCell ref="AQ84:AR84"/>
    <mergeCell ref="AS87:AT87"/>
    <mergeCell ref="AU87:AV87"/>
    <mergeCell ref="AS86:AT86"/>
    <mergeCell ref="AU86:AV86"/>
    <mergeCell ref="AW87:AX87"/>
    <mergeCell ref="C86:E86"/>
    <mergeCell ref="F86:AC86"/>
    <mergeCell ref="AD86:AE86"/>
    <mergeCell ref="AF86:AG86"/>
    <mergeCell ref="AH86:AI86"/>
    <mergeCell ref="AK86:AL86"/>
    <mergeCell ref="AM86:AN86"/>
    <mergeCell ref="AO86:AP86"/>
    <mergeCell ref="AQ86:AR86"/>
    <mergeCell ref="C87:E87"/>
    <mergeCell ref="F87:AC87"/>
    <mergeCell ref="AD87:AE87"/>
    <mergeCell ref="AF87:AG87"/>
    <mergeCell ref="AH87:AI87"/>
    <mergeCell ref="AK87:AL87"/>
    <mergeCell ref="AM87:AN87"/>
    <mergeCell ref="AO87:AP87"/>
    <mergeCell ref="AQ87:AR87"/>
    <mergeCell ref="C88:E88"/>
    <mergeCell ref="F88:AC88"/>
    <mergeCell ref="AD88:AE88"/>
    <mergeCell ref="AF88:AG88"/>
    <mergeCell ref="AH88:AI88"/>
    <mergeCell ref="AK88:AL88"/>
    <mergeCell ref="AM88:AN88"/>
    <mergeCell ref="AO88:AP88"/>
    <mergeCell ref="AQ88:AR88"/>
    <mergeCell ref="AW73:AX73"/>
    <mergeCell ref="AS74:AT74"/>
    <mergeCell ref="AU74:AV74"/>
    <mergeCell ref="AW74:AX74"/>
    <mergeCell ref="AS75:AT75"/>
    <mergeCell ref="AU75:AV75"/>
    <mergeCell ref="C90:E90"/>
    <mergeCell ref="F90:AC90"/>
    <mergeCell ref="AD90:AE90"/>
    <mergeCell ref="AF90:AG90"/>
    <mergeCell ref="AH90:AI90"/>
    <mergeCell ref="AK90:AL90"/>
    <mergeCell ref="AM90:AN90"/>
    <mergeCell ref="AO90:AP90"/>
    <mergeCell ref="AQ90:AR90"/>
    <mergeCell ref="AW88:AX88"/>
    <mergeCell ref="C89:E89"/>
    <mergeCell ref="F89:AC89"/>
    <mergeCell ref="AD89:AE89"/>
    <mergeCell ref="AF89:AG89"/>
    <mergeCell ref="AH89:AI89"/>
    <mergeCell ref="AK89:AL89"/>
    <mergeCell ref="AM89:AN89"/>
    <mergeCell ref="AO89:AP89"/>
    <mergeCell ref="C71:E71"/>
    <mergeCell ref="F71:AC71"/>
    <mergeCell ref="AD71:AE71"/>
    <mergeCell ref="AF71:AG71"/>
    <mergeCell ref="AH71:AI71"/>
    <mergeCell ref="AK71:AL71"/>
    <mergeCell ref="AM71:AN71"/>
    <mergeCell ref="AO71:AP71"/>
    <mergeCell ref="AQ71:AR71"/>
    <mergeCell ref="C72:E72"/>
    <mergeCell ref="F72:AC72"/>
    <mergeCell ref="AD72:AE72"/>
    <mergeCell ref="AF72:AG72"/>
    <mergeCell ref="AH72:AI72"/>
    <mergeCell ref="AK72:AL72"/>
    <mergeCell ref="AM72:AN72"/>
    <mergeCell ref="AO72:AP72"/>
    <mergeCell ref="AQ72:AR72"/>
    <mergeCell ref="C73:E73"/>
    <mergeCell ref="F73:AC73"/>
    <mergeCell ref="AD73:AE73"/>
    <mergeCell ref="AF73:AG73"/>
    <mergeCell ref="AH73:AI73"/>
    <mergeCell ref="AK73:AL73"/>
    <mergeCell ref="AM73:AN73"/>
    <mergeCell ref="AO73:AP73"/>
    <mergeCell ref="AQ73:AR73"/>
    <mergeCell ref="C74:E74"/>
    <mergeCell ref="F74:AC74"/>
    <mergeCell ref="AD74:AE74"/>
    <mergeCell ref="AF74:AG74"/>
    <mergeCell ref="AH74:AI74"/>
    <mergeCell ref="AK74:AL74"/>
    <mergeCell ref="AM74:AN74"/>
    <mergeCell ref="AO74:AP74"/>
    <mergeCell ref="AQ74:AR74"/>
    <mergeCell ref="C76:E76"/>
    <mergeCell ref="F76:AC76"/>
    <mergeCell ref="AD76:AE76"/>
    <mergeCell ref="AF76:AG76"/>
    <mergeCell ref="AH76:AI76"/>
    <mergeCell ref="AK76:AL76"/>
    <mergeCell ref="AM76:AN76"/>
    <mergeCell ref="AO76:AP76"/>
    <mergeCell ref="AQ76:AR76"/>
    <mergeCell ref="C75:E75"/>
    <mergeCell ref="F75:AC75"/>
    <mergeCell ref="AD75:AE75"/>
    <mergeCell ref="AF75:AG75"/>
    <mergeCell ref="AH75:AI75"/>
    <mergeCell ref="AK75:AL75"/>
    <mergeCell ref="AM75:AN75"/>
    <mergeCell ref="AO75:AP75"/>
    <mergeCell ref="AQ75:AR75"/>
    <mergeCell ref="AM69:AN69"/>
    <mergeCell ref="AO69:AP69"/>
    <mergeCell ref="AQ69:AR69"/>
    <mergeCell ref="AW75:AX75"/>
    <mergeCell ref="AS69:AT69"/>
    <mergeCell ref="AU69:AV69"/>
    <mergeCell ref="AW69:AX69"/>
    <mergeCell ref="AS76:AT76"/>
    <mergeCell ref="AU76:AV76"/>
    <mergeCell ref="AW76:AX76"/>
    <mergeCell ref="AM70:AN70"/>
    <mergeCell ref="AO70:AP70"/>
    <mergeCell ref="AQ70:AR70"/>
    <mergeCell ref="AS70:AT70"/>
    <mergeCell ref="AU70:AV70"/>
    <mergeCell ref="AW70:AX70"/>
    <mergeCell ref="AS71:AT71"/>
    <mergeCell ref="AU71:AV71"/>
    <mergeCell ref="AW71:AX71"/>
    <mergeCell ref="AS72:AT72"/>
    <mergeCell ref="AU72:AV72"/>
    <mergeCell ref="AW72:AX72"/>
    <mergeCell ref="AS73:AT73"/>
    <mergeCell ref="AU73:AV73"/>
    <mergeCell ref="AD91:AE91"/>
    <mergeCell ref="AF91:AG91"/>
    <mergeCell ref="AH91:AI91"/>
    <mergeCell ref="F69:AC69"/>
    <mergeCell ref="AD69:AE69"/>
    <mergeCell ref="AF69:AG69"/>
    <mergeCell ref="AH69:AI69"/>
    <mergeCell ref="AK69:AL69"/>
    <mergeCell ref="AK70:AL70"/>
    <mergeCell ref="F77:AC77"/>
    <mergeCell ref="AS92:AT92"/>
    <mergeCell ref="C69:E69"/>
    <mergeCell ref="C92:E92"/>
    <mergeCell ref="F92:AC92"/>
    <mergeCell ref="AD92:AE92"/>
    <mergeCell ref="AF92:AG92"/>
    <mergeCell ref="AH92:AI92"/>
    <mergeCell ref="AK92:AL92"/>
    <mergeCell ref="AM92:AN92"/>
    <mergeCell ref="AO92:AP92"/>
    <mergeCell ref="AK91:AL91"/>
    <mergeCell ref="AM91:AN91"/>
    <mergeCell ref="AO91:AP91"/>
    <mergeCell ref="AQ91:AR91"/>
    <mergeCell ref="AS77:AT77"/>
    <mergeCell ref="C77:E77"/>
    <mergeCell ref="AD77:AE77"/>
    <mergeCell ref="C70:E70"/>
    <mergeCell ref="F70:AC70"/>
    <mergeCell ref="AD70:AE70"/>
    <mergeCell ref="AF70:AG70"/>
    <mergeCell ref="AH70:AI70"/>
    <mergeCell ref="C91:E91"/>
    <mergeCell ref="F91:AC91"/>
    <mergeCell ref="AU92:AV92"/>
    <mergeCell ref="AS91:AT91"/>
    <mergeCell ref="AU91:AV91"/>
    <mergeCell ref="AW92:AX92"/>
    <mergeCell ref="AQ92:AR92"/>
    <mergeCell ref="AF77:AG77"/>
    <mergeCell ref="AH77:AI77"/>
    <mergeCell ref="AK77:AL77"/>
    <mergeCell ref="AM77:AN77"/>
    <mergeCell ref="AO77:AP77"/>
    <mergeCell ref="AQ77:AR77"/>
    <mergeCell ref="AW91:AX91"/>
    <mergeCell ref="AU77:AV77"/>
    <mergeCell ref="AW77:AX77"/>
    <mergeCell ref="AW90:AX90"/>
    <mergeCell ref="AS90:AT90"/>
    <mergeCell ref="AU90:AV90"/>
    <mergeCell ref="AQ89:AR89"/>
    <mergeCell ref="AS89:AT89"/>
    <mergeCell ref="AU89:AV89"/>
    <mergeCell ref="AS88:AT88"/>
    <mergeCell ref="AU88:AV88"/>
    <mergeCell ref="AW89:AX89"/>
    <mergeCell ref="AW86:AX86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5"/>
  <sheetViews>
    <sheetView showGridLines="0" showZeros="0" topLeftCell="B1" zoomScale="75" zoomScaleNormal="75" zoomScaleSheetLayoutView="75" workbookViewId="0">
      <selection activeCell="B1" sqref="B1:L1"/>
    </sheetView>
  </sheetViews>
  <sheetFormatPr defaultColWidth="8.85546875" defaultRowHeight="12.75" x14ac:dyDescent="0.2"/>
  <cols>
    <col min="1" max="1" width="6.42578125" style="22" hidden="1" customWidth="1"/>
    <col min="2" max="10" width="3.28515625" style="22" customWidth="1"/>
    <col min="11" max="11" width="3.85546875" style="22" customWidth="1"/>
    <col min="12" max="12" width="3.7109375" style="22" customWidth="1"/>
    <col min="13" max="50" width="3.28515625" style="22" customWidth="1"/>
    <col min="51" max="62" width="4.7109375" style="22" customWidth="1"/>
    <col min="63" max="16384" width="8.85546875" style="22"/>
  </cols>
  <sheetData>
    <row r="1" spans="1:62" ht="15.75" x14ac:dyDescent="0.25">
      <c r="A1" s="22">
        <v>36</v>
      </c>
      <c r="B1" s="456" t="s">
        <v>312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AM1" s="442" t="s">
        <v>317</v>
      </c>
      <c r="AN1" s="442"/>
      <c r="AO1" s="442"/>
      <c r="AP1" s="442"/>
      <c r="AQ1" s="442"/>
      <c r="AR1" s="442"/>
      <c r="AS1" s="442"/>
      <c r="AT1" s="442"/>
      <c r="AU1" s="442"/>
      <c r="AV1" s="442"/>
      <c r="AW1" s="442"/>
      <c r="AX1" s="442"/>
      <c r="AY1" s="442"/>
      <c r="AZ1" s="442"/>
      <c r="BA1" s="442"/>
      <c r="BB1" s="442"/>
      <c r="BC1" s="442"/>
      <c r="BD1" s="442"/>
      <c r="BE1" s="442"/>
      <c r="BF1" s="442"/>
      <c r="BG1" s="442"/>
      <c r="BH1" s="442"/>
      <c r="BI1" s="442"/>
      <c r="BJ1" s="23"/>
    </row>
    <row r="2" spans="1:62" ht="14.25" customHeight="1" x14ac:dyDescent="0.25">
      <c r="B2" s="459" t="s">
        <v>313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AM2" s="443" t="s">
        <v>320</v>
      </c>
      <c r="AN2" s="443"/>
      <c r="AO2" s="443"/>
      <c r="AP2" s="443"/>
      <c r="AQ2" s="443"/>
      <c r="AR2" s="443"/>
      <c r="AS2" s="443"/>
      <c r="AT2" s="443"/>
      <c r="AU2" s="443"/>
      <c r="AV2" s="443"/>
      <c r="AW2" s="443"/>
      <c r="AX2" s="443"/>
      <c r="AY2" s="443"/>
      <c r="AZ2" s="443"/>
      <c r="BA2" s="443"/>
      <c r="BB2" s="443"/>
      <c r="BC2" s="443"/>
      <c r="BD2" s="443"/>
      <c r="BE2" s="443"/>
      <c r="BF2" s="443"/>
      <c r="BG2" s="443"/>
      <c r="BH2" s="443"/>
      <c r="BI2" s="443"/>
      <c r="BJ2" s="443"/>
    </row>
    <row r="3" spans="1:62" ht="29.45" customHeight="1" x14ac:dyDescent="0.3">
      <c r="B3" s="465" t="s">
        <v>329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N3" s="457" t="s">
        <v>310</v>
      </c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335"/>
      <c r="AJ3" s="25"/>
      <c r="AK3" s="25"/>
      <c r="AL3" s="25"/>
      <c r="AM3" s="444"/>
      <c r="AN3" s="444"/>
      <c r="AO3" s="444"/>
      <c r="AP3" s="444"/>
      <c r="AQ3" s="444"/>
      <c r="AR3" s="444"/>
      <c r="AS3" s="444"/>
      <c r="AT3" s="444"/>
      <c r="AU3" s="444"/>
      <c r="AV3" s="444"/>
      <c r="AW3" s="444"/>
      <c r="AX3" s="444"/>
      <c r="AY3" s="444"/>
      <c r="AZ3" s="444"/>
      <c r="BA3" s="444"/>
      <c r="BB3" s="444"/>
      <c r="BC3" s="444"/>
      <c r="BD3" s="444"/>
      <c r="BE3" s="444"/>
      <c r="BF3" s="444"/>
      <c r="BG3" s="444"/>
      <c r="BH3" s="444"/>
      <c r="BI3" s="444"/>
      <c r="BJ3" s="444"/>
    </row>
    <row r="4" spans="1:62" ht="15.75" x14ac:dyDescent="0.25">
      <c r="B4" s="459" t="s">
        <v>314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26"/>
      <c r="N4" s="548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  <c r="AA4" s="549"/>
      <c r="AB4" s="549"/>
      <c r="AC4" s="549"/>
      <c r="AD4" s="549"/>
      <c r="AE4" s="549"/>
      <c r="AF4" s="549"/>
      <c r="AG4" s="549"/>
      <c r="AH4" s="549"/>
      <c r="AI4" s="25"/>
      <c r="AU4" s="25" t="s">
        <v>22</v>
      </c>
    </row>
    <row r="5" spans="1:62" ht="18.75" customHeight="1" x14ac:dyDescent="0.25">
      <c r="B5" s="456" t="s">
        <v>315</v>
      </c>
      <c r="C5" s="456"/>
      <c r="D5" s="456"/>
      <c r="E5" s="456"/>
      <c r="F5" s="456"/>
      <c r="G5" s="456"/>
      <c r="H5" s="456"/>
      <c r="I5" s="456"/>
      <c r="J5" s="456"/>
      <c r="K5" s="456"/>
      <c r="L5" s="456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464"/>
      <c r="AF5" s="464"/>
      <c r="AG5" s="464"/>
      <c r="AH5" s="464"/>
      <c r="AI5" s="107" t="s">
        <v>318</v>
      </c>
      <c r="AN5" s="452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</row>
    <row r="6" spans="1:62" ht="18.75" customHeight="1" x14ac:dyDescent="0.2"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107" t="s">
        <v>319</v>
      </c>
      <c r="AN6" s="452"/>
      <c r="AO6" s="453"/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3"/>
      <c r="BF6" s="453"/>
      <c r="BG6" s="453"/>
      <c r="BH6" s="453"/>
      <c r="BI6" s="453"/>
      <c r="BJ6" s="453"/>
    </row>
    <row r="7" spans="1:62" ht="18.75" customHeight="1" x14ac:dyDescent="0.2">
      <c r="C7" s="25" t="s">
        <v>24</v>
      </c>
      <c r="D7" s="461" t="s">
        <v>22</v>
      </c>
      <c r="E7" s="462"/>
      <c r="F7" s="462"/>
      <c r="G7" s="25"/>
      <c r="H7" s="461"/>
      <c r="I7" s="461"/>
      <c r="J7" s="461"/>
      <c r="K7" s="461"/>
      <c r="L7" s="461"/>
      <c r="N7" s="460"/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60"/>
      <c r="AE7" s="460"/>
      <c r="AF7" s="460"/>
      <c r="AG7" s="460"/>
      <c r="AH7" s="460"/>
      <c r="AN7" s="452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3"/>
      <c r="BB7" s="453"/>
      <c r="BC7" s="453"/>
      <c r="BD7" s="453"/>
      <c r="BE7" s="453"/>
      <c r="BF7" s="453"/>
      <c r="BG7" s="453"/>
      <c r="BH7" s="453"/>
      <c r="BI7" s="453"/>
      <c r="BJ7" s="453"/>
    </row>
    <row r="8" spans="1:62" ht="18.75" customHeight="1" x14ac:dyDescent="0.2">
      <c r="E8" s="25"/>
      <c r="G8" s="25"/>
      <c r="H8" s="463" t="s">
        <v>316</v>
      </c>
      <c r="I8" s="463"/>
      <c r="J8" s="463"/>
      <c r="K8" s="463"/>
      <c r="L8" s="463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2"/>
      <c r="AJ8" s="453"/>
      <c r="AK8" s="453"/>
      <c r="AL8" s="453"/>
      <c r="AM8" s="453"/>
      <c r="AN8" s="453"/>
      <c r="AO8" s="453"/>
      <c r="AP8" s="453"/>
      <c r="AQ8" s="453"/>
      <c r="AR8" s="453"/>
      <c r="AS8" s="453"/>
      <c r="AT8" s="453"/>
      <c r="AU8" s="453"/>
      <c r="AV8" s="453"/>
      <c r="AW8" s="453"/>
      <c r="AX8" s="453"/>
      <c r="AY8" s="453"/>
      <c r="AZ8" s="453"/>
      <c r="BA8" s="453"/>
      <c r="BB8" s="453"/>
      <c r="BC8" s="453"/>
      <c r="BD8" s="453"/>
      <c r="BE8" s="453"/>
      <c r="BF8" s="453"/>
      <c r="BG8" s="453"/>
      <c r="BH8" s="453"/>
      <c r="BI8" s="453"/>
      <c r="BJ8" s="453"/>
    </row>
    <row r="9" spans="1:62" ht="18.75" customHeight="1" x14ac:dyDescent="0.2">
      <c r="B9" s="25"/>
      <c r="C9" s="25"/>
      <c r="D9" s="25"/>
      <c r="E9" s="458"/>
      <c r="F9" s="458"/>
      <c r="G9" s="25"/>
      <c r="H9" s="458"/>
      <c r="I9" s="458"/>
      <c r="J9" s="458"/>
      <c r="K9" s="458"/>
      <c r="L9" s="458"/>
      <c r="AJ9" s="25"/>
      <c r="AK9" s="25"/>
      <c r="AL9" s="25"/>
      <c r="AN9" s="452"/>
      <c r="AO9" s="453"/>
      <c r="AP9" s="453"/>
      <c r="AQ9" s="453"/>
      <c r="AR9" s="453"/>
      <c r="AS9" s="453"/>
      <c r="AT9" s="453"/>
      <c r="AU9" s="453"/>
      <c r="AV9" s="453"/>
      <c r="AW9" s="453"/>
      <c r="AX9" s="453"/>
      <c r="AY9" s="453"/>
      <c r="AZ9" s="453"/>
      <c r="BA9" s="453"/>
      <c r="BB9" s="453"/>
      <c r="BC9" s="453"/>
      <c r="BD9" s="453"/>
      <c r="BE9" s="453"/>
      <c r="BF9" s="453"/>
      <c r="BG9" s="453"/>
      <c r="BH9" s="453"/>
      <c r="BI9" s="453"/>
      <c r="BJ9" s="453"/>
    </row>
    <row r="10" spans="1:62" ht="6.6" customHeight="1" x14ac:dyDescent="0.2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1:62" ht="37.5" customHeight="1" x14ac:dyDescent="0.2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45" t="s">
        <v>321</v>
      </c>
      <c r="BD11" s="445"/>
      <c r="BE11" s="445"/>
      <c r="BF11" s="445"/>
      <c r="BG11" s="445"/>
      <c r="BH11" s="445"/>
      <c r="BI11" s="445"/>
      <c r="BJ11" s="445"/>
    </row>
    <row r="12" spans="1:62" ht="7.15" customHeight="1" thickBot="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 x14ac:dyDescent="0.2">
      <c r="B13" s="500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49" t="s">
        <v>335</v>
      </c>
      <c r="BD13" s="446" t="s">
        <v>336</v>
      </c>
      <c r="BE13" s="446" t="s">
        <v>337</v>
      </c>
      <c r="BF13" s="446" t="s">
        <v>338</v>
      </c>
      <c r="BG13" s="446" t="s">
        <v>339</v>
      </c>
      <c r="BH13" s="491" t="s">
        <v>340</v>
      </c>
      <c r="BI13" s="454" t="s">
        <v>341</v>
      </c>
      <c r="BJ13" s="454" t="s">
        <v>342</v>
      </c>
    </row>
    <row r="14" spans="1:62" x14ac:dyDescent="0.2">
      <c r="B14" s="501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50"/>
      <c r="BD14" s="447"/>
      <c r="BE14" s="447"/>
      <c r="BF14" s="447"/>
      <c r="BG14" s="447"/>
      <c r="BH14" s="492"/>
      <c r="BI14" s="455"/>
      <c r="BJ14" s="455"/>
    </row>
    <row r="15" spans="1:62" x14ac:dyDescent="0.2">
      <c r="B15" s="501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50"/>
      <c r="BD15" s="447"/>
      <c r="BE15" s="447"/>
      <c r="BF15" s="447"/>
      <c r="BG15" s="447"/>
      <c r="BH15" s="492"/>
      <c r="BI15" s="455"/>
      <c r="BJ15" s="455"/>
    </row>
    <row r="16" spans="1:62" ht="13.5" thickBot="1" x14ac:dyDescent="0.25">
      <c r="B16" s="502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51"/>
      <c r="BD16" s="448"/>
      <c r="BE16" s="448"/>
      <c r="BF16" s="448"/>
      <c r="BG16" s="448"/>
      <c r="BH16" s="493"/>
      <c r="BI16" s="455"/>
      <c r="BJ16" s="488"/>
    </row>
    <row r="17" spans="2:62" x14ac:dyDescent="0.2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t="shared" ref="BI17:BI22" si="0">SUM(BC17:BH17)</f>
        <v>0</v>
      </c>
      <c r="BJ17" s="47" t="s">
        <v>51</v>
      </c>
    </row>
    <row r="18" spans="2:62" x14ac:dyDescent="0.2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x14ac:dyDescent="0.2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x14ac:dyDescent="0.2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x14ac:dyDescent="0.2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 x14ac:dyDescent="0.25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 x14ac:dyDescent="0.25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9" t="s">
        <v>341</v>
      </c>
      <c r="AZ23" s="480"/>
      <c r="BA23" s="480"/>
      <c r="BB23" s="481"/>
      <c r="BC23" s="89">
        <f t="shared" ref="BC23:BI23" si="1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spans="2:62" ht="7.5" customHeight="1" x14ac:dyDescent="0.2"/>
    <row r="25" spans="2:62" s="58" customFormat="1" ht="27" customHeight="1" x14ac:dyDescent="0.2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503" t="s">
        <v>344</v>
      </c>
      <c r="M25" s="503"/>
      <c r="N25" s="503"/>
      <c r="O25" s="503"/>
      <c r="Q25" s="163" t="s">
        <v>60</v>
      </c>
      <c r="R25" s="60"/>
      <c r="S25" s="503" t="s">
        <v>336</v>
      </c>
      <c r="T25" s="503"/>
      <c r="U25" s="503"/>
      <c r="V25" s="59"/>
      <c r="W25" s="49" t="s">
        <v>61</v>
      </c>
      <c r="Y25" s="503" t="s">
        <v>337</v>
      </c>
      <c r="Z25" s="503"/>
      <c r="AA25" s="503"/>
      <c r="AB25" s="59"/>
      <c r="AC25" s="49" t="s">
        <v>49</v>
      </c>
      <c r="AE25" s="503" t="s">
        <v>338</v>
      </c>
      <c r="AF25" s="503"/>
      <c r="AG25" s="503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62" ht="4.5" customHeight="1" thickBot="1" x14ac:dyDescent="0.25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 x14ac:dyDescent="0.25">
      <c r="B27" s="500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71" t="s">
        <v>381</v>
      </c>
      <c r="AE27" s="563" t="s">
        <v>382</v>
      </c>
      <c r="AF27" s="573" t="s">
        <v>349</v>
      </c>
      <c r="AG27" s="427"/>
      <c r="AH27" s="427"/>
      <c r="AI27" s="427"/>
      <c r="AJ27" s="574"/>
      <c r="AK27" s="551" t="s">
        <v>352</v>
      </c>
      <c r="AL27" s="552"/>
      <c r="AM27" s="552"/>
      <c r="AN27" s="552"/>
      <c r="AO27" s="552"/>
      <c r="AP27" s="552"/>
      <c r="AQ27" s="552"/>
      <c r="AR27" s="552"/>
      <c r="AS27" s="553"/>
      <c r="AT27" s="553"/>
      <c r="AU27" s="553"/>
      <c r="AV27" s="553"/>
      <c r="AW27" s="553"/>
      <c r="AX27" s="554"/>
      <c r="AY27" s="485" t="s">
        <v>361</v>
      </c>
      <c r="AZ27" s="486"/>
      <c r="BA27" s="486"/>
      <c r="BB27" s="486"/>
      <c r="BC27" s="486"/>
      <c r="BD27" s="486"/>
      <c r="BE27" s="486"/>
      <c r="BF27" s="486"/>
      <c r="BG27" s="486"/>
      <c r="BH27" s="486"/>
      <c r="BI27" s="486"/>
      <c r="BJ27" s="487"/>
    </row>
    <row r="28" spans="2:62" ht="13.15" customHeight="1" x14ac:dyDescent="0.2">
      <c r="B28" s="501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72"/>
      <c r="AE28" s="564"/>
      <c r="AF28" s="565"/>
      <c r="AG28" s="566"/>
      <c r="AH28" s="566"/>
      <c r="AI28" s="566"/>
      <c r="AJ28" s="567"/>
      <c r="AK28" s="504" t="s">
        <v>353</v>
      </c>
      <c r="AL28" s="505"/>
      <c r="AM28" s="582" t="s">
        <v>354</v>
      </c>
      <c r="AN28" s="583"/>
      <c r="AO28" s="583"/>
      <c r="AP28" s="583"/>
      <c r="AQ28" s="583"/>
      <c r="AR28" s="583"/>
      <c r="AS28" s="584"/>
      <c r="AT28" s="584"/>
      <c r="AU28" s="584"/>
      <c r="AV28" s="585"/>
      <c r="AW28" s="496" t="s">
        <v>360</v>
      </c>
      <c r="AX28" s="496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 x14ac:dyDescent="0.2">
      <c r="B29" s="501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72"/>
      <c r="AE29" s="564"/>
      <c r="AF29" s="468" t="s">
        <v>348</v>
      </c>
      <c r="AG29" s="469"/>
      <c r="AH29" s="472" t="s">
        <v>350</v>
      </c>
      <c r="AI29" s="469"/>
      <c r="AJ29" s="508" t="s">
        <v>351</v>
      </c>
      <c r="AK29" s="470"/>
      <c r="AL29" s="471"/>
      <c r="AM29" s="477" t="s">
        <v>355</v>
      </c>
      <c r="AN29" s="404"/>
      <c r="AO29" s="404" t="s">
        <v>356</v>
      </c>
      <c r="AP29" s="404"/>
      <c r="AQ29" s="404" t="s">
        <v>357</v>
      </c>
      <c r="AR29" s="404"/>
      <c r="AS29" s="404" t="s">
        <v>358</v>
      </c>
      <c r="AT29" s="404"/>
      <c r="AU29" s="404" t="s">
        <v>359</v>
      </c>
      <c r="AV29" s="404"/>
      <c r="AW29" s="497"/>
      <c r="AX29" s="497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 x14ac:dyDescent="0.2">
      <c r="B30" s="501"/>
      <c r="C30" s="568" t="s">
        <v>346</v>
      </c>
      <c r="D30" s="458"/>
      <c r="E30" s="458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8"/>
      <c r="AB30" s="569"/>
      <c r="AC30" s="570"/>
      <c r="AD30" s="572"/>
      <c r="AE30" s="564"/>
      <c r="AF30" s="470"/>
      <c r="AG30" s="471"/>
      <c r="AH30" s="473"/>
      <c r="AI30" s="471"/>
      <c r="AJ30" s="492"/>
      <c r="AK30" s="470"/>
      <c r="AL30" s="471"/>
      <c r="AM30" s="477"/>
      <c r="AN30" s="404"/>
      <c r="AO30" s="404"/>
      <c r="AP30" s="404"/>
      <c r="AQ30" s="404"/>
      <c r="AR30" s="404"/>
      <c r="AS30" s="404"/>
      <c r="AT30" s="404"/>
      <c r="AU30" s="404"/>
      <c r="AV30" s="404"/>
      <c r="AW30" s="497"/>
      <c r="AX30" s="497"/>
      <c r="AY30" s="482" t="s">
        <v>368</v>
      </c>
      <c r="AZ30" s="483"/>
      <c r="BA30" s="483"/>
      <c r="BB30" s="483"/>
      <c r="BC30" s="483"/>
      <c r="BD30" s="483"/>
      <c r="BE30" s="483"/>
      <c r="BF30" s="483"/>
      <c r="BG30" s="483"/>
      <c r="BH30" s="483"/>
      <c r="BI30" s="483"/>
      <c r="BJ30" s="484"/>
    </row>
    <row r="31" spans="2:62" ht="18" customHeight="1" x14ac:dyDescent="0.2">
      <c r="B31" s="501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72"/>
      <c r="AE31" s="564"/>
      <c r="AF31" s="470"/>
      <c r="AG31" s="471"/>
      <c r="AH31" s="473"/>
      <c r="AI31" s="471"/>
      <c r="AJ31" s="492"/>
      <c r="AK31" s="470"/>
      <c r="AL31" s="471"/>
      <c r="AM31" s="477"/>
      <c r="AN31" s="404"/>
      <c r="AO31" s="404"/>
      <c r="AP31" s="404"/>
      <c r="AQ31" s="404"/>
      <c r="AR31" s="404"/>
      <c r="AS31" s="404"/>
      <c r="AT31" s="404"/>
      <c r="AU31" s="404"/>
      <c r="AV31" s="404"/>
      <c r="AW31" s="497"/>
      <c r="AX31" s="497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 x14ac:dyDescent="0.25">
      <c r="B32" s="501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72"/>
      <c r="AE32" s="564"/>
      <c r="AF32" s="470"/>
      <c r="AG32" s="471"/>
      <c r="AH32" s="473"/>
      <c r="AI32" s="471"/>
      <c r="AJ32" s="492"/>
      <c r="AK32" s="470"/>
      <c r="AL32" s="471"/>
      <c r="AM32" s="477"/>
      <c r="AN32" s="404"/>
      <c r="AO32" s="404"/>
      <c r="AP32" s="404"/>
      <c r="AQ32" s="404"/>
      <c r="AR32" s="404"/>
      <c r="AS32" s="404"/>
      <c r="AT32" s="404"/>
      <c r="AU32" s="404"/>
      <c r="AV32" s="404"/>
      <c r="AW32" s="497"/>
      <c r="AX32" s="497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1:62" ht="1.1499999999999999" hidden="1" customHeight="1" x14ac:dyDescent="0.2">
      <c r="B33" s="501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506"/>
      <c r="AL33" s="507"/>
      <c r="AM33" s="478"/>
      <c r="AN33" s="405"/>
      <c r="AO33" s="405"/>
      <c r="AP33" s="405"/>
      <c r="AQ33" s="405"/>
      <c r="AR33" s="405"/>
      <c r="AS33" s="405"/>
      <c r="AT33" s="405"/>
      <c r="AU33" s="405"/>
      <c r="AV33" s="405"/>
      <c r="AW33" s="498"/>
      <c r="AX33" s="498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1:62" s="63" customFormat="1" ht="16.149999999999999" customHeight="1" thickBot="1" x14ac:dyDescent="0.25">
      <c r="B34" s="172">
        <v>1</v>
      </c>
      <c r="C34" s="551">
        <v>2</v>
      </c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3"/>
      <c r="AC34" s="554"/>
      <c r="AD34" s="551">
        <v>3</v>
      </c>
      <c r="AE34" s="554"/>
      <c r="AF34" s="551">
        <v>4</v>
      </c>
      <c r="AG34" s="558"/>
      <c r="AH34" s="557">
        <v>5</v>
      </c>
      <c r="AI34" s="575"/>
      <c r="AJ34" s="333">
        <v>6</v>
      </c>
      <c r="AK34" s="551">
        <v>7</v>
      </c>
      <c r="AL34" s="558"/>
      <c r="AM34" s="557">
        <v>8</v>
      </c>
      <c r="AN34" s="558"/>
      <c r="AO34" s="557">
        <v>9</v>
      </c>
      <c r="AP34" s="558"/>
      <c r="AQ34" s="557">
        <v>10</v>
      </c>
      <c r="AR34" s="558"/>
      <c r="AS34" s="557">
        <v>11</v>
      </c>
      <c r="AT34" s="558"/>
      <c r="AU34" s="557">
        <v>12</v>
      </c>
      <c r="AV34" s="558"/>
      <c r="AW34" s="557">
        <v>13</v>
      </c>
      <c r="AX34" s="558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1:62" ht="7.15" customHeight="1" x14ac:dyDescent="0.2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1:62" s="27" customFormat="1" ht="12" customHeight="1" x14ac:dyDescent="0.2">
      <c r="B36" s="102"/>
      <c r="C36" s="511"/>
      <c r="D36" s="422"/>
      <c r="E36" s="422"/>
      <c r="F36" s="510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37"/>
      <c r="AD36" s="543"/>
      <c r="AE36" s="544"/>
      <c r="AF36" s="400"/>
      <c r="AG36" s="408"/>
      <c r="AH36" s="509"/>
      <c r="AI36" s="408"/>
      <c r="AJ36" s="103"/>
      <c r="AK36" s="407">
        <f>SUM(AM36,AW36)</f>
        <v>0</v>
      </c>
      <c r="AL36" s="408"/>
      <c r="AM36" s="406">
        <f>SUM(AO36:AV36)</f>
        <v>0</v>
      </c>
      <c r="AN36" s="406"/>
      <c r="AO36" s="406"/>
      <c r="AP36" s="406"/>
      <c r="AQ36" s="406"/>
      <c r="AR36" s="406"/>
      <c r="AS36" s="406"/>
      <c r="AT36" s="406"/>
      <c r="AU36" s="406"/>
      <c r="AV36" s="406"/>
      <c r="AW36" s="400"/>
      <c r="AX36" s="401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 x14ac:dyDescent="0.25">
      <c r="A37" s="249"/>
      <c r="B37" s="110"/>
      <c r="C37" s="421"/>
      <c r="D37" s="422"/>
      <c r="E37" s="422"/>
      <c r="F37" s="436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437"/>
      <c r="AD37" s="541"/>
      <c r="AE37" s="542"/>
      <c r="AF37" s="423"/>
      <c r="AG37" s="424"/>
      <c r="AH37" s="435"/>
      <c r="AI37" s="424"/>
      <c r="AJ37" s="86"/>
      <c r="AK37" s="433">
        <f>SUM(AM37,AW37)</f>
        <v>0</v>
      </c>
      <c r="AL37" s="533"/>
      <c r="AM37" s="432">
        <f>SUM(AO37:AV37)</f>
        <v>0</v>
      </c>
      <c r="AN37" s="432"/>
      <c r="AO37" s="432"/>
      <c r="AP37" s="432"/>
      <c r="AQ37" s="432"/>
      <c r="AR37" s="432"/>
      <c r="AS37" s="432"/>
      <c r="AT37" s="432"/>
      <c r="AU37" s="432"/>
      <c r="AV37" s="432"/>
      <c r="AW37" s="402"/>
      <c r="AX37" s="403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1:62" s="24" customFormat="1" ht="13.5" thickBot="1" x14ac:dyDescent="0.25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13">
        <f>SUM(AM38,AW38)</f>
        <v>0</v>
      </c>
      <c r="AL38" s="414"/>
      <c r="AM38" s="415">
        <f>SUM(AO38:AV38)</f>
        <v>0</v>
      </c>
      <c r="AN38" s="414"/>
      <c r="AO38" s="411"/>
      <c r="AP38" s="412"/>
      <c r="AQ38" s="411"/>
      <c r="AR38" s="412"/>
      <c r="AS38" s="411"/>
      <c r="AT38" s="412"/>
      <c r="AU38" s="411"/>
      <c r="AV38" s="412"/>
      <c r="AW38" s="411"/>
      <c r="AX38" s="431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1:62" s="25" customFormat="1" ht="6.75" customHeight="1" thickBot="1" x14ac:dyDescent="0.25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1:62" s="24" customFormat="1" x14ac:dyDescent="0.2">
      <c r="B40" s="122"/>
      <c r="C40" s="426" t="s">
        <v>369</v>
      </c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6">
        <f>SUM(AM40,AW40)</f>
        <v>0</v>
      </c>
      <c r="AL40" s="417"/>
      <c r="AM40" s="409">
        <f>SUM(AO40:AV40)</f>
        <v>0</v>
      </c>
      <c r="AN40" s="410"/>
      <c r="AO40" s="409"/>
      <c r="AP40" s="410"/>
      <c r="AQ40" s="409"/>
      <c r="AR40" s="410"/>
      <c r="AS40" s="409"/>
      <c r="AT40" s="410"/>
      <c r="AU40" s="409"/>
      <c r="AV40" s="410"/>
      <c r="AW40" s="409"/>
      <c r="AX40" s="425"/>
      <c r="AY40" s="198">
        <f t="shared" ref="AY40:BJ40" si="2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1:62" x14ac:dyDescent="0.2">
      <c r="B41" s="134"/>
      <c r="C41" s="428"/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78">
        <f>SUM(AM41,AW41)</f>
        <v>0</v>
      </c>
      <c r="AL41" s="579"/>
      <c r="AM41" s="559">
        <f>SUM(AO41:AV41)</f>
        <v>0</v>
      </c>
      <c r="AN41" s="561"/>
      <c r="AO41" s="559"/>
      <c r="AP41" s="561"/>
      <c r="AQ41" s="559"/>
      <c r="AR41" s="561"/>
      <c r="AS41" s="559"/>
      <c r="AT41" s="561"/>
      <c r="AU41" s="559"/>
      <c r="AV41" s="561"/>
      <c r="AW41" s="559"/>
      <c r="AX41" s="560"/>
      <c r="AY41" s="309">
        <f t="shared" ref="AY41:BJ41" si="3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1:62" x14ac:dyDescent="0.2">
      <c r="B42" s="134"/>
      <c r="C42" s="428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562" t="s">
        <v>383</v>
      </c>
      <c r="S42" s="562"/>
      <c r="T42" s="562"/>
      <c r="U42" s="562"/>
      <c r="V42" s="562"/>
      <c r="W42" s="562"/>
      <c r="X42" s="562"/>
      <c r="Y42" s="562"/>
      <c r="Z42" s="562"/>
      <c r="AA42" s="562"/>
      <c r="AB42" s="562"/>
      <c r="AC42" s="562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1:62" ht="13.5" thickBot="1" x14ac:dyDescent="0.25">
      <c r="B43" s="134"/>
      <c r="C43" s="428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1:62" x14ac:dyDescent="0.2">
      <c r="B44" s="134"/>
      <c r="C44" s="430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80">
        <f>SUM(AY44:BJ44)</f>
        <v>0</v>
      </c>
      <c r="AL44" s="58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x14ac:dyDescent="0.2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40">
        <f>SUM(AY45:BJ45)</f>
        <v>0</v>
      </c>
      <c r="AL45" s="441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5">
        <f>AK40/KCU+AK45+MPNE</f>
        <v>0</v>
      </c>
      <c r="AX45" s="556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1:62" ht="13.5" thickBot="1" x14ac:dyDescent="0.25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76">
        <f>SUM(AY46:BJ46)</f>
        <v>0</v>
      </c>
      <c r="AL46" s="57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1:62" x14ac:dyDescent="0.2">
      <c r="BC47" s="24"/>
      <c r="BD47" s="24"/>
      <c r="BE47" s="24"/>
      <c r="BF47" s="24"/>
      <c r="BG47" s="24"/>
      <c r="BH47" s="24"/>
      <c r="BI47" s="24"/>
      <c r="BJ47" s="24"/>
    </row>
    <row r="48" spans="1:62" x14ac:dyDescent="0.2">
      <c r="BC48" s="24"/>
      <c r="BD48" s="24"/>
      <c r="BE48" s="24"/>
      <c r="BF48" s="24"/>
      <c r="BG48" s="24"/>
      <c r="BH48" s="24"/>
      <c r="BI48" s="24"/>
      <c r="BJ48" s="24"/>
    </row>
    <row r="49" spans="55:62" x14ac:dyDescent="0.2">
      <c r="BC49" s="24"/>
      <c r="BD49" s="24"/>
      <c r="BE49" s="24"/>
      <c r="BF49" s="24"/>
      <c r="BG49" s="24"/>
      <c r="BH49" s="24"/>
      <c r="BI49" s="24"/>
      <c r="BJ49" s="24"/>
    </row>
    <row r="50" spans="55:62" x14ac:dyDescent="0.2">
      <c r="BC50" s="24"/>
      <c r="BD50" s="24"/>
      <c r="BE50" s="24"/>
      <c r="BF50" s="24"/>
      <c r="BG50" s="24"/>
      <c r="BH50" s="24"/>
      <c r="BI50" s="24"/>
      <c r="BJ50" s="24"/>
    </row>
    <row r="51" spans="55:62" x14ac:dyDescent="0.2">
      <c r="BC51" s="24"/>
      <c r="BD51" s="24"/>
      <c r="BE51" s="24"/>
      <c r="BF51" s="24"/>
      <c r="BG51" s="24"/>
      <c r="BH51" s="24"/>
      <c r="BI51" s="24"/>
      <c r="BJ51" s="24"/>
    </row>
    <row r="52" spans="55:62" x14ac:dyDescent="0.2">
      <c r="BC52" s="24"/>
      <c r="BD52" s="24"/>
      <c r="BE52" s="24"/>
      <c r="BF52" s="24"/>
      <c r="BG52" s="24"/>
      <c r="BH52" s="24"/>
      <c r="BI52" s="24"/>
      <c r="BJ52" s="24"/>
    </row>
    <row r="53" spans="55:62" x14ac:dyDescent="0.2">
      <c r="BC53" s="24"/>
      <c r="BD53" s="24"/>
      <c r="BE53" s="24"/>
      <c r="BF53" s="24"/>
      <c r="BG53" s="24"/>
      <c r="BH53" s="24"/>
      <c r="BI53" s="24"/>
      <c r="BJ53" s="24"/>
    </row>
    <row r="54" spans="55:62" x14ac:dyDescent="0.2">
      <c r="BC54" s="24"/>
      <c r="BD54" s="24"/>
      <c r="BE54" s="24"/>
      <c r="BF54" s="24"/>
      <c r="BG54" s="24"/>
      <c r="BH54" s="24"/>
      <c r="BI54" s="24"/>
      <c r="BJ54" s="24"/>
    </row>
    <row r="55" spans="55:62" x14ac:dyDescent="0.2">
      <c r="BC55" s="24"/>
      <c r="BD55" s="24"/>
      <c r="BE55" s="24"/>
      <c r="BF55" s="24"/>
      <c r="BG55" s="24"/>
      <c r="BH55" s="24"/>
      <c r="BI55" s="24"/>
      <c r="BJ55" s="24"/>
    </row>
    <row r="56" spans="55:62" x14ac:dyDescent="0.2">
      <c r="BC56" s="24"/>
      <c r="BD56" s="24"/>
      <c r="BE56" s="24"/>
      <c r="BF56" s="24"/>
      <c r="BG56" s="24"/>
      <c r="BH56" s="24"/>
      <c r="BI56" s="24"/>
      <c r="BJ56" s="24"/>
    </row>
    <row r="57" spans="55:62" x14ac:dyDescent="0.2">
      <c r="BC57" s="24"/>
      <c r="BD57" s="24"/>
      <c r="BE57" s="24"/>
      <c r="BF57" s="24"/>
      <c r="BG57" s="24"/>
      <c r="BH57" s="24"/>
      <c r="BI57" s="24"/>
      <c r="BJ57" s="24"/>
    </row>
    <row r="58" spans="55:62" x14ac:dyDescent="0.2">
      <c r="BC58" s="24"/>
      <c r="BD58" s="24"/>
      <c r="BE58" s="24"/>
      <c r="BF58" s="24"/>
      <c r="BG58" s="24"/>
      <c r="BH58" s="24"/>
      <c r="BI58" s="24"/>
      <c r="BJ58" s="24"/>
    </row>
    <row r="59" spans="55:62" x14ac:dyDescent="0.2">
      <c r="BC59" s="24"/>
      <c r="BD59" s="24"/>
      <c r="BE59" s="24"/>
      <c r="BF59" s="24"/>
      <c r="BG59" s="24"/>
      <c r="BH59" s="24"/>
      <c r="BI59" s="24"/>
      <c r="BJ59" s="24"/>
    </row>
    <row r="60" spans="55:62" x14ac:dyDescent="0.2">
      <c r="BC60" s="24"/>
      <c r="BD60" s="24"/>
      <c r="BE60" s="24"/>
      <c r="BF60" s="24"/>
      <c r="BG60" s="24"/>
      <c r="BH60" s="24"/>
      <c r="BI60" s="24"/>
      <c r="BJ60" s="24"/>
    </row>
    <row r="61" spans="55:62" x14ac:dyDescent="0.2">
      <c r="BC61" s="24"/>
      <c r="BD61" s="24"/>
      <c r="BE61" s="24"/>
      <c r="BF61" s="24"/>
      <c r="BG61" s="24"/>
      <c r="BH61" s="24"/>
      <c r="BI61" s="24"/>
      <c r="BJ61" s="24"/>
    </row>
    <row r="62" spans="55:62" x14ac:dyDescent="0.2">
      <c r="BC62" s="24"/>
      <c r="BD62" s="24"/>
      <c r="BE62" s="24"/>
      <c r="BF62" s="24"/>
      <c r="BG62" s="24"/>
      <c r="BH62" s="24"/>
      <c r="BI62" s="24"/>
      <c r="BJ62" s="24"/>
    </row>
    <row r="63" spans="55:62" x14ac:dyDescent="0.2">
      <c r="BC63" s="24"/>
      <c r="BD63" s="24"/>
      <c r="BE63" s="24"/>
      <c r="BF63" s="24"/>
      <c r="BG63" s="24"/>
      <c r="BH63" s="24"/>
      <c r="BI63" s="24"/>
      <c r="BJ63" s="24"/>
    </row>
    <row r="64" spans="55:62" x14ac:dyDescent="0.2">
      <c r="BC64" s="24"/>
      <c r="BD64" s="24"/>
      <c r="BE64" s="24"/>
      <c r="BF64" s="24"/>
      <c r="BG64" s="24"/>
      <c r="BH64" s="24"/>
      <c r="BI64" s="24"/>
      <c r="BJ64" s="24"/>
    </row>
    <row r="65" spans="55:62" x14ac:dyDescent="0.2">
      <c r="BC65" s="24"/>
      <c r="BD65" s="24"/>
      <c r="BE65" s="24"/>
      <c r="BF65" s="24"/>
      <c r="BG65" s="24"/>
      <c r="BH65" s="24"/>
      <c r="BI65" s="24"/>
      <c r="BJ65" s="24"/>
    </row>
  </sheetData>
  <mergeCells count="121">
    <mergeCell ref="AK46:AL46"/>
    <mergeCell ref="AK41:AL41"/>
    <mergeCell ref="AK44:AL44"/>
    <mergeCell ref="AK45:AL45"/>
    <mergeCell ref="H8:L8"/>
    <mergeCell ref="H9:L9"/>
    <mergeCell ref="H7:L7"/>
    <mergeCell ref="D7:F7"/>
    <mergeCell ref="AF28:AJ28"/>
    <mergeCell ref="AJ29:AJ32"/>
    <mergeCell ref="AD34:AE34"/>
    <mergeCell ref="AF34:AG34"/>
    <mergeCell ref="AH29:AI32"/>
    <mergeCell ref="AD27:AD32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N6:AH7"/>
    <mergeCell ref="AH34:AI34"/>
    <mergeCell ref="AW38:AX38"/>
    <mergeCell ref="AW36:AX36"/>
    <mergeCell ref="AU36:AV36"/>
    <mergeCell ref="AQ36:AR36"/>
    <mergeCell ref="BH13:BH16"/>
    <mergeCell ref="BG13:BG16"/>
    <mergeCell ref="BC11:BJ11"/>
    <mergeCell ref="BF13:BF16"/>
    <mergeCell ref="BD13:BD16"/>
    <mergeCell ref="BC13:BC16"/>
    <mergeCell ref="AK37:AL37"/>
    <mergeCell ref="AK36:AL36"/>
    <mergeCell ref="AQ34:AR34"/>
    <mergeCell ref="AM29:AN33"/>
    <mergeCell ref="AK34:AL34"/>
    <mergeCell ref="AK28:AL33"/>
    <mergeCell ref="AS29:AT33"/>
    <mergeCell ref="AQ29:AR33"/>
    <mergeCell ref="B27:B33"/>
    <mergeCell ref="B13:B16"/>
    <mergeCell ref="I25:J25"/>
    <mergeCell ref="C30:AC30"/>
    <mergeCell ref="AM1:BI1"/>
    <mergeCell ref="AM2:BJ3"/>
    <mergeCell ref="BJ13:BJ16"/>
    <mergeCell ref="BI13:BI16"/>
    <mergeCell ref="AY23:BB23"/>
    <mergeCell ref="AN5:BJ5"/>
    <mergeCell ref="AU29:AV33"/>
    <mergeCell ref="AN6:BJ6"/>
    <mergeCell ref="AI8:BJ8"/>
    <mergeCell ref="AN9:BJ9"/>
    <mergeCell ref="AM41:AN41"/>
    <mergeCell ref="AO41:AP41"/>
    <mergeCell ref="AQ41:AR41"/>
    <mergeCell ref="AS41:AT41"/>
    <mergeCell ref="AU41:AV41"/>
    <mergeCell ref="AW40:AX40"/>
    <mergeCell ref="AU40:AV40"/>
    <mergeCell ref="AS36:AT36"/>
    <mergeCell ref="AM37:AN37"/>
    <mergeCell ref="AM38:AN38"/>
    <mergeCell ref="AW37:AX37"/>
    <mergeCell ref="AS34:AT34"/>
    <mergeCell ref="AU34:AV34"/>
    <mergeCell ref="AY27:BJ27"/>
    <mergeCell ref="AK27:AX27"/>
    <mergeCell ref="AY30:BJ30"/>
    <mergeCell ref="AW34:AX34"/>
    <mergeCell ref="AW28:AX33"/>
    <mergeCell ref="AM28:AV28"/>
    <mergeCell ref="AO36:AP36"/>
    <mergeCell ref="AM34:AN34"/>
    <mergeCell ref="AO34:AP34"/>
    <mergeCell ref="AM36:AN36"/>
    <mergeCell ref="AO29:AP33"/>
    <mergeCell ref="B1:L1"/>
    <mergeCell ref="E9:F9"/>
    <mergeCell ref="B3:L3"/>
    <mergeCell ref="B4:L4"/>
    <mergeCell ref="B5:L5"/>
    <mergeCell ref="AN7:BJ7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BE13:BE16"/>
    <mergeCell ref="R42:AC42"/>
    <mergeCell ref="C41:Q44"/>
    <mergeCell ref="C37:E37"/>
    <mergeCell ref="F37:AC37"/>
    <mergeCell ref="AF37:AG37"/>
    <mergeCell ref="AW45:AX45"/>
    <mergeCell ref="AQ38:AR38"/>
    <mergeCell ref="AS37:AT37"/>
    <mergeCell ref="AU37:AV37"/>
    <mergeCell ref="AQ37:AR37"/>
    <mergeCell ref="AS38:AT38"/>
    <mergeCell ref="AK38:AL38"/>
    <mergeCell ref="AQ40:AR40"/>
    <mergeCell ref="AU38:AV38"/>
    <mergeCell ref="AS40:AT40"/>
    <mergeCell ref="AO40:AP40"/>
    <mergeCell ref="AM40:AN40"/>
    <mergeCell ref="AK40:AL40"/>
    <mergeCell ref="AO38:AP38"/>
    <mergeCell ref="AO37:AP37"/>
    <mergeCell ref="C40:Q40"/>
    <mergeCell ref="AD37:AE37"/>
    <mergeCell ref="AH37:AI37"/>
    <mergeCell ref="AW41:AX41"/>
  </mergeCells>
  <phoneticPr fontId="0" type="noConversion"/>
  <printOptions horizontalCentered="1"/>
  <pageMargins left="0.19685039370078741" right="0.19685039370078741" top="0.35433070866141736" bottom="0.47244094488188981" header="0.23622047244094491" footer="0.23622047244094491"/>
  <pageSetup paperSize="9" scale="65" orientation="landscape" horizont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20"/>
  <sheetViews>
    <sheetView showGridLines="0" zoomScaleSheetLayoutView="100" workbookViewId="0">
      <selection sqref="A1:T1"/>
    </sheetView>
  </sheetViews>
  <sheetFormatPr defaultRowHeight="12.75" x14ac:dyDescent="0.2"/>
  <cols>
    <col min="1" max="1" width="41" style="211" customWidth="1"/>
    <col min="2" max="2" width="6.7109375" style="211" customWidth="1"/>
    <col min="3" max="3" width="7.42578125" style="211" customWidth="1"/>
    <col min="4" max="4" width="5.28515625" style="211" customWidth="1"/>
    <col min="5" max="5" width="5.5703125" style="211" customWidth="1"/>
    <col min="6" max="6" width="5.7109375" style="211" customWidth="1"/>
    <col min="7" max="7" width="5" style="211" customWidth="1"/>
    <col min="8" max="8" width="4.7109375" style="211" customWidth="1"/>
    <col min="9" max="9" width="4.85546875" style="211" customWidth="1"/>
    <col min="10" max="11" width="4.140625" style="211" customWidth="1"/>
    <col min="12" max="12" width="7.140625" style="211" customWidth="1"/>
    <col min="13" max="13" width="5" style="211" customWidth="1"/>
    <col min="14" max="14" width="6" style="211" customWidth="1"/>
    <col min="15" max="15" width="5.7109375" style="211" customWidth="1"/>
    <col min="16" max="16" width="4.140625" style="211" customWidth="1"/>
    <col min="17" max="17" width="4.28515625" style="211" customWidth="1"/>
    <col min="18" max="18" width="4.5703125" style="211" customWidth="1"/>
    <col min="19" max="19" width="4" style="211" customWidth="1"/>
    <col min="20" max="20" width="4.140625" style="211" customWidth="1"/>
    <col min="21" max="16384" width="9.140625" style="211"/>
  </cols>
  <sheetData>
    <row r="1" spans="1:20" x14ac:dyDescent="0.2">
      <c r="A1" s="590" t="s">
        <v>115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</row>
    <row r="2" spans="1:20" x14ac:dyDescent="0.2">
      <c r="A2" s="590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</row>
    <row r="3" spans="1:20" x14ac:dyDescent="0.2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x14ac:dyDescent="0.2">
      <c r="A4" s="590" t="s">
        <v>131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</row>
    <row r="5" spans="1:20" x14ac:dyDescent="0.2">
      <c r="A5" s="590"/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  <c r="S5" s="590"/>
      <c r="T5" s="590"/>
    </row>
    <row r="6" spans="1:20" x14ac:dyDescent="0.2">
      <c r="A6" s="590"/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  <c r="T6" s="590"/>
    </row>
    <row r="7" spans="1:20" ht="13.5" thickBot="1" x14ac:dyDescent="0.25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customFormat="1" x14ac:dyDescent="0.2">
      <c r="A8" s="599" t="s">
        <v>116</v>
      </c>
      <c r="B8" s="597" t="s">
        <v>117</v>
      </c>
      <c r="C8" s="589" t="s">
        <v>132</v>
      </c>
      <c r="D8" s="589"/>
      <c r="E8" s="589"/>
      <c r="F8" s="589"/>
      <c r="G8" s="589"/>
      <c r="H8" s="589"/>
      <c r="I8" s="589"/>
      <c r="J8" s="589"/>
      <c r="K8" s="589"/>
      <c r="L8" s="589" t="s">
        <v>133</v>
      </c>
      <c r="M8" s="589"/>
      <c r="N8" s="589"/>
      <c r="O8" s="589"/>
      <c r="P8" s="589"/>
      <c r="Q8" s="589"/>
      <c r="R8" s="589"/>
      <c r="S8" s="589"/>
      <c r="T8" s="598"/>
    </row>
    <row r="9" spans="1:20" customFormat="1" x14ac:dyDescent="0.2">
      <c r="A9" s="600"/>
      <c r="B9" s="586"/>
      <c r="C9" s="586" t="s">
        <v>118</v>
      </c>
      <c r="D9" s="586" t="s">
        <v>134</v>
      </c>
      <c r="E9" s="588" t="s">
        <v>120</v>
      </c>
      <c r="F9" s="588"/>
      <c r="G9" s="588"/>
      <c r="H9" s="588"/>
      <c r="I9" s="588"/>
      <c r="J9" s="591" t="s">
        <v>121</v>
      </c>
      <c r="K9" s="592"/>
      <c r="L9" s="586" t="s">
        <v>118</v>
      </c>
      <c r="M9" s="586" t="s">
        <v>119</v>
      </c>
      <c r="N9" s="588" t="s">
        <v>120</v>
      </c>
      <c r="O9" s="588"/>
      <c r="P9" s="588"/>
      <c r="Q9" s="588"/>
      <c r="R9" s="588"/>
      <c r="S9" s="591" t="s">
        <v>121</v>
      </c>
      <c r="T9" s="595"/>
    </row>
    <row r="10" spans="1:20" customFormat="1" x14ac:dyDescent="0.2">
      <c r="A10" s="600"/>
      <c r="B10" s="586"/>
      <c r="C10" s="586"/>
      <c r="D10" s="586"/>
      <c r="E10" s="586" t="s">
        <v>122</v>
      </c>
      <c r="F10" s="588" t="s">
        <v>123</v>
      </c>
      <c r="G10" s="588"/>
      <c r="H10" s="588"/>
      <c r="I10" s="588"/>
      <c r="J10" s="593"/>
      <c r="K10" s="594"/>
      <c r="L10" s="586"/>
      <c r="M10" s="586"/>
      <c r="N10" s="586" t="s">
        <v>122</v>
      </c>
      <c r="O10" s="588" t="s">
        <v>123</v>
      </c>
      <c r="P10" s="588"/>
      <c r="Q10" s="588"/>
      <c r="R10" s="588"/>
      <c r="S10" s="593"/>
      <c r="T10" s="596"/>
    </row>
    <row r="11" spans="1:20" customFormat="1" ht="13.5" thickBot="1" x14ac:dyDescent="0.25">
      <c r="A11" s="601"/>
      <c r="B11" s="587"/>
      <c r="C11" s="587"/>
      <c r="D11" s="587"/>
      <c r="E11" s="587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87"/>
      <c r="M11" s="587"/>
      <c r="N11" s="587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x14ac:dyDescent="0.2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x14ac:dyDescent="0.2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x14ac:dyDescent="0.2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 x14ac:dyDescent="0.2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 x14ac:dyDescent="0.25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x14ac:dyDescent="0.2">
      <c r="A17" s="222"/>
      <c r="J17" s="222"/>
      <c r="K17" s="222"/>
      <c r="Q17" s="222"/>
      <c r="R17" s="222"/>
      <c r="S17" s="217"/>
    </row>
    <row r="18" spans="1:19" x14ac:dyDescent="0.2">
      <c r="S18" s="217"/>
    </row>
    <row r="19" spans="1:19" x14ac:dyDescent="0.2">
      <c r="S19" s="217"/>
    </row>
    <row r="20" spans="1:19" x14ac:dyDescent="0.2">
      <c r="O20" s="211" t="s">
        <v>22</v>
      </c>
      <c r="S20" s="217"/>
    </row>
  </sheetData>
  <mergeCells count="21">
    <mergeCell ref="C8:K8"/>
    <mergeCell ref="F10:I10"/>
    <mergeCell ref="A1:T1"/>
    <mergeCell ref="A2:T2"/>
    <mergeCell ref="A4:T4"/>
    <mergeCell ref="A5:T5"/>
    <mergeCell ref="J9:K10"/>
    <mergeCell ref="N10:N11"/>
    <mergeCell ref="S9:T10"/>
    <mergeCell ref="M9:M11"/>
    <mergeCell ref="E9:I9"/>
    <mergeCell ref="B8:B11"/>
    <mergeCell ref="A6:T6"/>
    <mergeCell ref="L8:T8"/>
    <mergeCell ref="A8:A11"/>
    <mergeCell ref="O10:R10"/>
    <mergeCell ref="C9:C11"/>
    <mergeCell ref="D9:D11"/>
    <mergeCell ref="E10:E11"/>
    <mergeCell ref="L9:L11"/>
    <mergeCell ref="N9:R9"/>
  </mergeCells>
  <phoneticPr fontId="0" type="noConversion"/>
  <printOptions horizontalCentered="1"/>
  <pageMargins left="0.39370078740157483" right="0.39370078740157483" top="0.39370078740157483" bottom="0.51181102362204722" header="0.23622047244094491" footer="0.19685039370078741"/>
  <pageSetup paperSize="9" orientation="landscape" verticalDpi="300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20"/>
  <sheetViews>
    <sheetView showGridLines="0" showZeros="0" zoomScaleSheetLayoutView="100" workbookViewId="0">
      <selection sqref="A1:V1"/>
    </sheetView>
  </sheetViews>
  <sheetFormatPr defaultRowHeight="12.75" x14ac:dyDescent="0.2"/>
  <cols>
    <col min="1" max="1" width="37.28515625" style="211" customWidth="1"/>
    <col min="2" max="2" width="6.7109375" style="211" customWidth="1"/>
    <col min="3" max="3" width="7.42578125" style="211" customWidth="1"/>
    <col min="4" max="4" width="5.28515625" style="211" customWidth="1"/>
    <col min="5" max="5" width="5.5703125" style="211" customWidth="1"/>
    <col min="6" max="6" width="5.7109375" style="211" customWidth="1"/>
    <col min="7" max="8" width="4.7109375" style="211" customWidth="1"/>
    <col min="9" max="10" width="3.7109375" style="211" customWidth="1"/>
    <col min="11" max="12" width="4.140625" style="211" customWidth="1"/>
    <col min="13" max="13" width="7.140625" style="211" customWidth="1"/>
    <col min="14" max="14" width="5" style="211" customWidth="1"/>
    <col min="15" max="15" width="6" style="211" customWidth="1"/>
    <col min="16" max="16" width="5.7109375" style="211" customWidth="1"/>
    <col min="17" max="18" width="4.7109375" style="211" customWidth="1"/>
    <col min="19" max="20" width="3.7109375" style="211" customWidth="1"/>
    <col min="21" max="21" width="4" style="211" customWidth="1"/>
    <col min="22" max="22" width="4.140625" style="211" customWidth="1"/>
    <col min="23" max="16384" width="9.140625" style="211"/>
  </cols>
  <sheetData>
    <row r="1" spans="1:22" x14ac:dyDescent="0.2">
      <c r="A1" s="590" t="s">
        <v>115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</row>
    <row r="2" spans="1:22" x14ac:dyDescent="0.2">
      <c r="A2" s="590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</row>
    <row r="3" spans="1:22" x14ac:dyDescent="0.2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x14ac:dyDescent="0.2">
      <c r="A4" s="590" t="s">
        <v>131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0"/>
      <c r="T4" s="590"/>
      <c r="U4" s="590"/>
      <c r="V4" s="590"/>
    </row>
    <row r="5" spans="1:22" x14ac:dyDescent="0.2">
      <c r="A5" s="590"/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  <c r="S5" s="590"/>
      <c r="T5" s="590"/>
      <c r="U5" s="590"/>
      <c r="V5" s="590"/>
    </row>
    <row r="6" spans="1:22" x14ac:dyDescent="0.2">
      <c r="A6" s="590"/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  <c r="T6" s="590"/>
      <c r="U6" s="590"/>
      <c r="V6" s="590"/>
    </row>
    <row r="7" spans="1:22" ht="13.5" thickBot="1" x14ac:dyDescent="0.25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customFormat="1" x14ac:dyDescent="0.2">
      <c r="A8" s="599" t="s">
        <v>116</v>
      </c>
      <c r="B8" s="597" t="s">
        <v>117</v>
      </c>
      <c r="C8" s="589" t="s">
        <v>132</v>
      </c>
      <c r="D8" s="589"/>
      <c r="E8" s="589"/>
      <c r="F8" s="589"/>
      <c r="G8" s="589"/>
      <c r="H8" s="589"/>
      <c r="I8" s="589"/>
      <c r="J8" s="589"/>
      <c r="K8" s="589"/>
      <c r="L8" s="589"/>
      <c r="M8" s="589" t="s">
        <v>133</v>
      </c>
      <c r="N8" s="589"/>
      <c r="O8" s="589"/>
      <c r="P8" s="589"/>
      <c r="Q8" s="589"/>
      <c r="R8" s="589"/>
      <c r="S8" s="589"/>
      <c r="T8" s="589"/>
      <c r="U8" s="589"/>
      <c r="V8" s="598"/>
    </row>
    <row r="9" spans="1:22" customFormat="1" x14ac:dyDescent="0.2">
      <c r="A9" s="600"/>
      <c r="B9" s="586"/>
      <c r="C9" s="586" t="s">
        <v>118</v>
      </c>
      <c r="D9" s="586" t="s">
        <v>134</v>
      </c>
      <c r="E9" s="588" t="s">
        <v>120</v>
      </c>
      <c r="F9" s="588"/>
      <c r="G9" s="588"/>
      <c r="H9" s="588"/>
      <c r="I9" s="588"/>
      <c r="J9" s="588"/>
      <c r="K9" s="591" t="s">
        <v>121</v>
      </c>
      <c r="L9" s="592"/>
      <c r="M9" s="586" t="s">
        <v>118</v>
      </c>
      <c r="N9" s="586" t="s">
        <v>119</v>
      </c>
      <c r="O9" s="588" t="s">
        <v>120</v>
      </c>
      <c r="P9" s="588"/>
      <c r="Q9" s="588"/>
      <c r="R9" s="588"/>
      <c r="S9" s="588"/>
      <c r="T9" s="588"/>
      <c r="U9" s="591" t="s">
        <v>121</v>
      </c>
      <c r="V9" s="595"/>
    </row>
    <row r="10" spans="1:22" customFormat="1" x14ac:dyDescent="0.2">
      <c r="A10" s="600"/>
      <c r="B10" s="586"/>
      <c r="C10" s="586"/>
      <c r="D10" s="586"/>
      <c r="E10" s="586" t="s">
        <v>122</v>
      </c>
      <c r="F10" s="588" t="s">
        <v>123</v>
      </c>
      <c r="G10" s="588"/>
      <c r="H10" s="588"/>
      <c r="I10" s="588"/>
      <c r="J10" s="588"/>
      <c r="K10" s="593"/>
      <c r="L10" s="594"/>
      <c r="M10" s="586"/>
      <c r="N10" s="586"/>
      <c r="O10" s="586" t="s">
        <v>122</v>
      </c>
      <c r="P10" s="588" t="s">
        <v>123</v>
      </c>
      <c r="Q10" s="588"/>
      <c r="R10" s="588"/>
      <c r="S10" s="588"/>
      <c r="T10" s="588"/>
      <c r="U10" s="593"/>
      <c r="V10" s="596"/>
    </row>
    <row r="11" spans="1:22" customFormat="1" ht="13.5" thickBot="1" x14ac:dyDescent="0.25">
      <c r="A11" s="601"/>
      <c r="B11" s="587"/>
      <c r="C11" s="587"/>
      <c r="D11" s="587"/>
      <c r="E11" s="587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87"/>
      <c r="N11" s="587"/>
      <c r="O11" s="587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x14ac:dyDescent="0.2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x14ac:dyDescent="0.2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x14ac:dyDescent="0.2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 x14ac:dyDescent="0.2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 x14ac:dyDescent="0.25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x14ac:dyDescent="0.2">
      <c r="A17" s="222"/>
      <c r="K17" s="222"/>
      <c r="L17" s="222"/>
      <c r="R17" s="222"/>
      <c r="S17" s="222"/>
      <c r="T17" s="222"/>
      <c r="U17" s="217"/>
    </row>
    <row r="18" spans="1:21" x14ac:dyDescent="0.2">
      <c r="U18" s="217"/>
    </row>
    <row r="19" spans="1:21" x14ac:dyDescent="0.2">
      <c r="U19" s="217"/>
    </row>
    <row r="20" spans="1:21" x14ac:dyDescent="0.2">
      <c r="P20" s="211" t="s">
        <v>22</v>
      </c>
      <c r="U20" s="217"/>
    </row>
  </sheetData>
  <mergeCells count="21">
    <mergeCell ref="A1:V1"/>
    <mergeCell ref="A2:V2"/>
    <mergeCell ref="A4:V4"/>
    <mergeCell ref="A5:V5"/>
    <mergeCell ref="F10:J10"/>
    <mergeCell ref="C9:C11"/>
    <mergeCell ref="U9:V10"/>
    <mergeCell ref="B8:B11"/>
    <mergeCell ref="M9:M11"/>
    <mergeCell ref="K9:L10"/>
    <mergeCell ref="A6:V6"/>
    <mergeCell ref="P10:T10"/>
    <mergeCell ref="E10:E11"/>
    <mergeCell ref="C8:L8"/>
    <mergeCell ref="N9:N11"/>
    <mergeCell ref="A8:A11"/>
    <mergeCell ref="O10:O11"/>
    <mergeCell ref="M8:V8"/>
    <mergeCell ref="E9:J9"/>
    <mergeCell ref="O9:T9"/>
    <mergeCell ref="D9:D11"/>
  </mergeCells>
  <phoneticPr fontId="0" type="noConversion"/>
  <printOptions horizontalCentered="1"/>
  <pageMargins left="0.39370078740157483" right="0.39370078740157483" top="0.39370078740157483" bottom="0.51181102362204722" header="0.23622047244094491" footer="0.19685039370078741"/>
  <pageSetup paperSize="9" orientation="landscape" verticalDpi="300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F19"/>
  <sheetViews>
    <sheetView showGridLines="0" zoomScaleSheetLayoutView="100" workbookViewId="0"/>
  </sheetViews>
  <sheetFormatPr defaultRowHeight="12.75" x14ac:dyDescent="0.2"/>
  <cols>
    <col min="1" max="1" width="4.85546875" style="211" customWidth="1"/>
    <col min="2" max="2" width="49.85546875" style="211" customWidth="1"/>
    <col min="3" max="3" width="10.5703125" style="211" customWidth="1"/>
    <col min="4" max="4" width="7.140625" style="211" customWidth="1"/>
    <col min="5" max="5" width="7.42578125" style="211" customWidth="1"/>
    <col min="6" max="6" width="15.42578125" style="211" customWidth="1"/>
    <col min="7" max="16384" width="9.140625" style="211"/>
  </cols>
  <sheetData>
    <row r="2" spans="1:6" x14ac:dyDescent="0.2">
      <c r="A2" s="604" t="s">
        <v>115</v>
      </c>
      <c r="B2" s="605"/>
      <c r="C2" s="605"/>
      <c r="D2" s="605"/>
      <c r="E2" s="605"/>
      <c r="F2" s="605"/>
    </row>
    <row r="3" spans="1:6" x14ac:dyDescent="0.2">
      <c r="A3" s="604"/>
      <c r="B3" s="605"/>
      <c r="C3" s="605"/>
      <c r="D3" s="605"/>
      <c r="E3" s="605"/>
      <c r="F3" s="605"/>
    </row>
    <row r="4" spans="1:6" ht="19.5" customHeight="1" x14ac:dyDescent="0.2">
      <c r="A4" s="233"/>
      <c r="C4" s="223"/>
      <c r="D4" s="235" t="s">
        <v>143</v>
      </c>
      <c r="E4" s="223"/>
      <c r="F4" s="223"/>
    </row>
    <row r="5" spans="1:6" x14ac:dyDescent="0.2">
      <c r="A5" s="602"/>
      <c r="B5" s="603"/>
      <c r="C5" s="603"/>
      <c r="D5" s="603"/>
      <c r="E5" s="603"/>
      <c r="F5" s="603"/>
    </row>
    <row r="6" spans="1:6" x14ac:dyDescent="0.2">
      <c r="A6" s="602"/>
      <c r="B6" s="603"/>
      <c r="C6" s="603"/>
      <c r="D6" s="603"/>
      <c r="E6" s="603"/>
      <c r="F6" s="603"/>
    </row>
    <row r="7" spans="1:6" x14ac:dyDescent="0.2">
      <c r="A7" s="602"/>
      <c r="B7" s="603"/>
      <c r="C7" s="603"/>
      <c r="D7" s="603"/>
      <c r="E7" s="603"/>
      <c r="F7" s="603"/>
    </row>
    <row r="8" spans="1:6" x14ac:dyDescent="0.2">
      <c r="A8" s="233"/>
      <c r="C8" s="223"/>
      <c r="D8" s="223"/>
      <c r="E8" s="223"/>
      <c r="F8" s="223"/>
    </row>
    <row r="9" spans="1:6" x14ac:dyDescent="0.2">
      <c r="A9" s="604" t="s">
        <v>142</v>
      </c>
      <c r="B9" s="605"/>
      <c r="C9" s="605"/>
      <c r="D9" s="605"/>
      <c r="E9" s="605"/>
      <c r="F9" s="605"/>
    </row>
    <row r="10" spans="1:6" x14ac:dyDescent="0.2">
      <c r="A10" s="590"/>
      <c r="B10" s="607"/>
      <c r="C10" s="607"/>
      <c r="D10" s="607"/>
      <c r="E10" s="607"/>
      <c r="F10" s="607"/>
    </row>
    <row r="11" spans="1:6" x14ac:dyDescent="0.2">
      <c r="A11" s="590"/>
      <c r="B11" s="607"/>
      <c r="C11" s="607"/>
      <c r="D11" s="607"/>
      <c r="E11" s="607"/>
      <c r="F11" s="607"/>
    </row>
    <row r="12" spans="1:6" ht="13.5" thickBot="1" x14ac:dyDescent="0.25">
      <c r="A12" s="212"/>
      <c r="B12" s="212"/>
      <c r="C12" s="212"/>
      <c r="D12" s="212"/>
      <c r="E12" s="212"/>
      <c r="F12" s="212"/>
    </row>
    <row r="13" spans="1:6" customFormat="1" ht="30.75" customHeight="1" x14ac:dyDescent="0.2">
      <c r="A13" s="237" t="s">
        <v>137</v>
      </c>
      <c r="B13" s="238" t="s">
        <v>138</v>
      </c>
      <c r="C13" s="237" t="s">
        <v>141</v>
      </c>
      <c r="D13" s="606" t="s">
        <v>139</v>
      </c>
      <c r="E13" s="417"/>
      <c r="F13" s="238" t="s">
        <v>140</v>
      </c>
    </row>
    <row r="14" spans="1:6" s="212" customFormat="1" x14ac:dyDescent="0.2">
      <c r="A14" s="214"/>
      <c r="B14" s="215"/>
      <c r="C14" s="214"/>
      <c r="D14" s="214"/>
      <c r="E14" s="214"/>
      <c r="F14" s="214"/>
    </row>
    <row r="15" spans="1:6" s="212" customFormat="1" x14ac:dyDescent="0.2">
      <c r="A15" s="214"/>
      <c r="B15" s="234"/>
      <c r="C15" s="214"/>
      <c r="D15" s="214"/>
      <c r="E15" s="214"/>
      <c r="F15" s="214"/>
    </row>
    <row r="16" spans="1:6" s="212" customFormat="1" x14ac:dyDescent="0.2">
      <c r="A16" s="214"/>
      <c r="B16" s="215"/>
      <c r="C16" s="214"/>
      <c r="D16" s="214"/>
      <c r="E16" s="214"/>
      <c r="F16" s="214"/>
    </row>
    <row r="17" spans="1:6" s="212" customFormat="1" ht="13.5" x14ac:dyDescent="0.25">
      <c r="A17" s="228"/>
      <c r="B17" s="236"/>
      <c r="C17" s="228"/>
      <c r="D17" s="228"/>
      <c r="E17" s="228"/>
      <c r="F17" s="228"/>
    </row>
    <row r="18" spans="1:6" s="212" customFormat="1" ht="13.5" thickBot="1" x14ac:dyDescent="0.25">
      <c r="A18" s="219"/>
      <c r="B18" s="220"/>
      <c r="C18" s="219" t="s">
        <v>22</v>
      </c>
      <c r="D18" s="219"/>
      <c r="E18" s="219"/>
      <c r="F18" s="219"/>
    </row>
    <row r="19" spans="1:6" s="212" customFormat="1" x14ac:dyDescent="0.2">
      <c r="B19" s="222"/>
    </row>
  </sheetData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honeticPr fontId="0" type="noConversion"/>
  <printOptions horizontalCentered="1"/>
  <pageMargins left="0.39370078740157483" right="0.39370078740157483" top="0.39370078740157483" bottom="0.51181102362204722" header="0.23622047244094491" footer="0.19685039370078741"/>
  <pageSetup paperSize="9" orientation="portrait" verticalDpi="30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39</vt:i4>
      </vt:variant>
    </vt:vector>
  </HeadingPairs>
  <TitlesOfParts>
    <vt:vector size="68" baseType="lpstr">
      <vt:lpstr>StructMSU</vt:lpstr>
      <vt:lpstr>Managers</vt:lpstr>
      <vt:lpstr>EPlan</vt:lpstr>
      <vt:lpstr>EPlanE</vt:lpstr>
      <vt:lpstr>EPlanC</vt:lpstr>
      <vt:lpstr>EPlanCE</vt:lpstr>
      <vt:lpstr>WPlan_Old</vt:lpstr>
      <vt:lpstr>WPlan</vt:lpstr>
      <vt:lpstr>ETList</vt:lpstr>
      <vt:lpstr>SKF</vt:lpstr>
      <vt:lpstr>SKAF</vt:lpstr>
      <vt:lpstr>SKA</vt:lpstr>
      <vt:lpstr>MFK</vt:lpstr>
      <vt:lpstr>PrSubject</vt:lpstr>
      <vt:lpstr>PRSPECS</vt:lpstr>
      <vt:lpstr>Statent</vt:lpstr>
      <vt:lpstr>PlanStand</vt:lpstr>
      <vt:lpstr>PRSPSUB</vt:lpstr>
      <vt:lpstr>ZAJA</vt:lpstr>
      <vt:lpstr>PrQ</vt:lpstr>
      <vt:lpstr>QARG</vt:lpstr>
      <vt:lpstr>FINPL</vt:lpstr>
      <vt:lpstr>ANPL</vt:lpstr>
      <vt:lpstr>ISPSUB</vt:lpstr>
      <vt:lpstr>OBST</vt:lpstr>
      <vt:lpstr>BSEP</vt:lpstr>
      <vt:lpstr>SpiskiPrint</vt:lpstr>
      <vt:lpstr>OBSTE</vt:lpstr>
      <vt:lpstr>Лист1</vt:lpstr>
      <vt:lpstr>EPlanE!EP</vt:lpstr>
      <vt:lpstr>EP</vt:lpstr>
      <vt:lpstr>EPlanCE!KCU</vt:lpstr>
      <vt:lpstr>KCU</vt:lpstr>
      <vt:lpstr>EPlanCE!MPNE</vt:lpstr>
      <vt:lpstr>MPNE</vt:lpstr>
      <vt:lpstr>EPlanC!MSTotal</vt:lpstr>
      <vt:lpstr>EPlanCE!MSTotal</vt:lpstr>
      <vt:lpstr>EPlanE!MSTotal</vt:lpstr>
      <vt:lpstr>MSTotal</vt:lpstr>
      <vt:lpstr>EPlanC!TExam</vt:lpstr>
      <vt:lpstr>EPlanCE!TExam</vt:lpstr>
      <vt:lpstr>EPlanE!TExam</vt:lpstr>
      <vt:lpstr>TExam</vt:lpstr>
      <vt:lpstr>ANPL!Заголовки_для_печати</vt:lpstr>
      <vt:lpstr>BSEP!Заголовки_для_печати</vt:lpstr>
      <vt:lpstr>EPlan!Заголовки_для_печати</vt:lpstr>
      <vt:lpstr>EPlanC!Заголовки_для_печати</vt:lpstr>
      <vt:lpstr>EPlanCE!Заголовки_для_печати</vt:lpstr>
      <vt:lpstr>EPlanE!Заголовки_для_печати</vt:lpstr>
      <vt:lpstr>ETList!Заголовки_для_печати</vt:lpstr>
      <vt:lpstr>FINPL!Заголовки_для_печати</vt:lpstr>
      <vt:lpstr>ISPSUB!Заголовки_для_печати</vt:lpstr>
      <vt:lpstr>Managers!Заголовки_для_печати</vt:lpstr>
      <vt:lpstr>PrQ!Заголовки_для_печати</vt:lpstr>
      <vt:lpstr>PRSPECS!Заголовки_для_печати</vt:lpstr>
      <vt:lpstr>PRSPSUB!Заголовки_для_печати</vt:lpstr>
      <vt:lpstr>PrSubject!Заголовки_для_печати</vt:lpstr>
      <vt:lpstr>QARG!Заголовки_для_печати</vt:lpstr>
      <vt:lpstr>SKA!Заголовки_для_печати</vt:lpstr>
      <vt:lpstr>SKF!Заголовки_для_печати</vt:lpstr>
      <vt:lpstr>StructMSU!Заголовки_для_печати</vt:lpstr>
      <vt:lpstr>WPlan!Заголовки_для_печати</vt:lpstr>
      <vt:lpstr>WPlan_Old!Заголовки_для_печати</vt:lpstr>
      <vt:lpstr>ZAJA!Заголовки_для_печати</vt:lpstr>
      <vt:lpstr>EPlan!Область_печати</vt:lpstr>
      <vt:lpstr>EPlanE!Область_печати</vt:lpstr>
      <vt:lpstr>ISPSUB!Область_печати</vt:lpstr>
      <vt:lpstr>PRSPECS!Область_печати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Киселева</dc:creator>
  <cp:lastModifiedBy>Артем</cp:lastModifiedBy>
  <cp:lastPrinted>2018-05-29T08:50:23Z</cp:lastPrinted>
  <dcterms:created xsi:type="dcterms:W3CDTF">2004-10-10T04:30:14Z</dcterms:created>
  <dcterms:modified xsi:type="dcterms:W3CDTF">2019-07-18T14:10:19Z</dcterms:modified>
</cp:coreProperties>
</file>